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seikatsu01\Desktop\"/>
    </mc:Choice>
  </mc:AlternateContent>
  <xr:revisionPtr revIDLastSave="0" documentId="13_ncr:1_{AAEF98D3-314C-461E-8A97-E03EAB3D928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1" l="1"/>
  <c r="I16" i="1"/>
  <c r="I17" i="1" s="1"/>
  <c r="C16" i="1" l="1"/>
  <c r="C17" i="1" s="1"/>
  <c r="D16" i="1"/>
  <c r="E16" i="1"/>
  <c r="F16" i="1"/>
  <c r="G16" i="1"/>
  <c r="H16" i="1"/>
  <c r="H14" i="1"/>
  <c r="G14" i="1"/>
  <c r="F14" i="1"/>
  <c r="E14" i="1"/>
  <c r="D14" i="1"/>
  <c r="E17" i="1" l="1"/>
  <c r="C14" i="1"/>
  <c r="J14" i="1" s="1"/>
  <c r="H17" i="1" l="1"/>
  <c r="G17" i="1"/>
  <c r="F17" i="1"/>
  <c r="D17" i="1"/>
  <c r="J17" i="1" l="1"/>
  <c r="C20" i="1" s="1"/>
</calcChain>
</file>

<file path=xl/sharedStrings.xml><?xml version="1.0" encoding="utf-8"?>
<sst xmlns="http://schemas.openxmlformats.org/spreadsheetml/2006/main" count="34" uniqueCount="27">
  <si>
    <t>灯油</t>
    <rPh sb="0" eb="2">
      <t>トウユ</t>
    </rPh>
    <phoneticPr fontId="1"/>
  </si>
  <si>
    <t>ガソリン</t>
  </si>
  <si>
    <t>都市ガス</t>
    <rPh sb="0" eb="2">
      <t>トシ</t>
    </rPh>
    <phoneticPr fontId="1"/>
  </si>
  <si>
    <t>軽油</t>
    <rPh sb="0" eb="2">
      <t>ケイユ</t>
    </rPh>
    <phoneticPr fontId="1"/>
  </si>
  <si>
    <t>合計</t>
    <rPh sb="0" eb="2">
      <t>ゴウケイ</t>
    </rPh>
    <phoneticPr fontId="1"/>
  </si>
  <si>
    <t>電気</t>
    <rPh sb="0" eb="2">
      <t>デンキ</t>
    </rPh>
    <phoneticPr fontId="1"/>
  </si>
  <si>
    <t>ＬＰガス</t>
    <phoneticPr fontId="1"/>
  </si>
  <si>
    <t>ガソリン</t>
    <phoneticPr fontId="1"/>
  </si>
  <si>
    <t>つくばみらい市環境家計簿</t>
    <rPh sb="6" eb="7">
      <t>シ</t>
    </rPh>
    <rPh sb="7" eb="9">
      <t>カンキョウ</t>
    </rPh>
    <rPh sb="9" eb="12">
      <t>カケイボ</t>
    </rPh>
    <phoneticPr fontId="1"/>
  </si>
  <si>
    <t>Co2排出量</t>
    <rPh sb="3" eb="5">
      <t>ハイシュツ</t>
    </rPh>
    <rPh sb="5" eb="6">
      <t>リョウ</t>
    </rPh>
    <phoneticPr fontId="1"/>
  </si>
  <si>
    <t>Co2排出係数</t>
    <rPh sb="3" eb="5">
      <t>ハイシュツ</t>
    </rPh>
    <rPh sb="5" eb="7">
      <t>ケイスウ</t>
    </rPh>
    <phoneticPr fontId="1"/>
  </si>
  <si>
    <t>あなたの家では約</t>
    <rPh sb="4" eb="5">
      <t>イエ</t>
    </rPh>
    <rPh sb="7" eb="8">
      <t>ヤク</t>
    </rPh>
    <phoneticPr fontId="1"/>
  </si>
  <si>
    <t>単位</t>
    <rPh sb="0" eb="2">
      <t>タンイ</t>
    </rPh>
    <phoneticPr fontId="1"/>
  </si>
  <si>
    <t>kwh</t>
    <phoneticPr fontId="1"/>
  </si>
  <si>
    <t>㎥</t>
    <phoneticPr fontId="1"/>
  </si>
  <si>
    <t>ℓ</t>
    <phoneticPr fontId="1"/>
  </si>
  <si>
    <t>本のスギの木が必要となります。</t>
    <rPh sb="0" eb="1">
      <t>ホン</t>
    </rPh>
    <rPh sb="5" eb="6">
      <t>キ</t>
    </rPh>
    <rPh sb="7" eb="9">
      <t>ヒツヨウ</t>
    </rPh>
    <phoneticPr fontId="1"/>
  </si>
  <si>
    <t>LPガス</t>
    <phoneticPr fontId="1"/>
  </si>
  <si>
    <t>都市ガス</t>
    <rPh sb="0" eb="2">
      <t>トシ</t>
    </rPh>
    <phoneticPr fontId="1"/>
  </si>
  <si>
    <t>ℓ</t>
    <phoneticPr fontId="1"/>
  </si>
  <si>
    <t>ｋｇ/Co2</t>
    <phoneticPr fontId="1"/>
  </si>
  <si>
    <t>黄色の枠に各エネルギー1年分の使用量を入力すると，排出されたCo2の量及び，その合計を算出することが出来ます。</t>
    <rPh sb="0" eb="2">
      <t>キイロ</t>
    </rPh>
    <rPh sb="3" eb="4">
      <t>ワク</t>
    </rPh>
    <rPh sb="5" eb="6">
      <t>カク</t>
    </rPh>
    <rPh sb="12" eb="14">
      <t>ネンブン</t>
    </rPh>
    <rPh sb="15" eb="18">
      <t>シヨウリョウ</t>
    </rPh>
    <rPh sb="19" eb="21">
      <t>ニュウリョク</t>
    </rPh>
    <rPh sb="25" eb="27">
      <t>ハイシュツ</t>
    </rPh>
    <rPh sb="34" eb="35">
      <t>リョウ</t>
    </rPh>
    <rPh sb="35" eb="36">
      <t>オヨ</t>
    </rPh>
    <rPh sb="40" eb="42">
      <t>ゴウケイ</t>
    </rPh>
    <rPh sb="43" eb="45">
      <t>サンシュツ</t>
    </rPh>
    <rPh sb="50" eb="52">
      <t>デキ</t>
    </rPh>
    <phoneticPr fontId="1"/>
  </si>
  <si>
    <t>40年程度生育したスギの木が吸収してくれるCo2の吸収量は，1年間で1本あたりおよそ8.8㎏/Co2です。</t>
    <rPh sb="2" eb="3">
      <t>ネン</t>
    </rPh>
    <rPh sb="3" eb="5">
      <t>テイド</t>
    </rPh>
    <rPh sb="5" eb="7">
      <t>セイイク</t>
    </rPh>
    <rPh sb="12" eb="13">
      <t>キ</t>
    </rPh>
    <rPh sb="14" eb="16">
      <t>キュウシュウ</t>
    </rPh>
    <rPh sb="25" eb="27">
      <t>キュウシュウ</t>
    </rPh>
    <rPh sb="27" eb="28">
      <t>リョウ</t>
    </rPh>
    <rPh sb="31" eb="33">
      <t>ネンカン</t>
    </rPh>
    <rPh sb="35" eb="36">
      <t>ホン</t>
    </rPh>
    <phoneticPr fontId="1"/>
  </si>
  <si>
    <t>※林野庁参考　　</t>
    <rPh sb="1" eb="4">
      <t>リンヤチョウ</t>
    </rPh>
    <rPh sb="4" eb="6">
      <t>サンコウ</t>
    </rPh>
    <phoneticPr fontId="1"/>
  </si>
  <si>
    <t>水道</t>
    <rPh sb="0" eb="2">
      <t>スイドウ</t>
    </rPh>
    <phoneticPr fontId="1"/>
  </si>
  <si>
    <t>水道</t>
    <rPh sb="0" eb="2">
      <t>スイドウ</t>
    </rPh>
    <phoneticPr fontId="1"/>
  </si>
  <si>
    <t>令和3年度環境省排出係数基準</t>
    <rPh sb="0" eb="2">
      <t>レイワ</t>
    </rPh>
    <rPh sb="3" eb="5">
      <t>ネンド</t>
    </rPh>
    <rPh sb="5" eb="8">
      <t>カンキョウショウ</t>
    </rPh>
    <rPh sb="8" eb="10">
      <t>ハイシュツ</t>
    </rPh>
    <rPh sb="10" eb="12">
      <t>ケイスウ</t>
    </rPh>
    <rPh sb="12" eb="14">
      <t>キジュン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</si>
</sst>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_);[Red]\(#,##0\)"/>
  </numFmts>
  <fonts count="7" x14ac:knownFonts="1">
    <font>
      <sz val="11"/>
      <color theme="1"/>
      <name val="ＭＳ Ｐゴシック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3" fillId="0" borderId="0" xfId="0" applyFont="1">
      <alignment vertical="center"/>
    </xf>
    <xf numFmtId="177" fontId="2" fillId="2" borderId="0" xfId="0" applyNumberFormat="1" applyFont="1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4" fillId="2" borderId="0" xfId="0" applyFont="1" applyFill="1">
      <alignment vertical="center"/>
    </xf>
    <xf numFmtId="177" fontId="4" fillId="2" borderId="1" xfId="0" applyNumberFormat="1" applyFont="1" applyFill="1" applyBorder="1">
      <alignment vertical="center"/>
    </xf>
    <xf numFmtId="177" fontId="4" fillId="2" borderId="0" xfId="0" applyNumberFormat="1" applyFont="1" applyFill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>
      <alignment vertical="center"/>
    </xf>
    <xf numFmtId="177" fontId="4" fillId="2" borderId="0" xfId="0" applyNumberFormat="1" applyFont="1" applyFill="1" applyBorder="1">
      <alignment vertical="center"/>
    </xf>
    <xf numFmtId="0" fontId="4" fillId="2" borderId="1" xfId="0" applyFont="1" applyFill="1" applyBorder="1" applyAlignment="1">
      <alignment horizontal="right" vertical="center"/>
    </xf>
    <xf numFmtId="0" fontId="0" fillId="0" borderId="5" xfId="0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2" fillId="0" borderId="0" xfId="0" applyNumberFormat="1" applyFont="1" applyBorder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77" fontId="4" fillId="3" borderId="1" xfId="0" applyNumberFormat="1" applyFont="1" applyFill="1" applyBorder="1" applyProtection="1">
      <alignment vertical="center"/>
      <protection locked="0"/>
    </xf>
    <xf numFmtId="0" fontId="5" fillId="0" borderId="0" xfId="0" applyFont="1" applyBorder="1" applyAlignment="1">
      <alignment horizontal="center" vertical="center"/>
    </xf>
    <xf numFmtId="177" fontId="4" fillId="2" borderId="1" xfId="0" applyNumberFormat="1" applyFont="1" applyFill="1" applyBorder="1" applyProtection="1">
      <alignment vertical="center"/>
      <protection locked="0"/>
    </xf>
    <xf numFmtId="0" fontId="5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view="pageBreakPreview" zoomScale="70" zoomScaleNormal="70" zoomScaleSheetLayoutView="70" workbookViewId="0">
      <selection activeCell="Y12" sqref="Y12"/>
    </sheetView>
  </sheetViews>
  <sheetFormatPr defaultRowHeight="13.2" x14ac:dyDescent="0.2"/>
  <cols>
    <col min="1" max="1" width="10" bestFit="1" customWidth="1"/>
    <col min="2" max="2" width="25.77734375" bestFit="1" customWidth="1"/>
    <col min="3" max="3" width="11" bestFit="1" customWidth="1"/>
    <col min="4" max="4" width="9.88671875" bestFit="1" customWidth="1"/>
    <col min="5" max="7" width="8.44140625" bestFit="1" customWidth="1"/>
    <col min="8" max="8" width="8.77734375" bestFit="1" customWidth="1"/>
    <col min="9" max="9" width="8.77734375" style="2" customWidth="1"/>
    <col min="10" max="10" width="10" bestFit="1" customWidth="1"/>
    <col min="11" max="11" width="9.88671875" bestFit="1" customWidth="1"/>
  </cols>
  <sheetData>
    <row r="1" spans="1:11" x14ac:dyDescent="0.2">
      <c r="B1" s="32" t="s">
        <v>26</v>
      </c>
      <c r="C1" s="25" t="s">
        <v>8</v>
      </c>
      <c r="D1" s="25"/>
      <c r="E1" s="25"/>
      <c r="F1" s="25"/>
      <c r="G1" s="25"/>
      <c r="H1" s="25"/>
      <c r="I1" s="23"/>
    </row>
    <row r="2" spans="1:11" x14ac:dyDescent="0.2">
      <c r="B2" s="32"/>
      <c r="C2" s="25"/>
      <c r="D2" s="25"/>
      <c r="E2" s="25"/>
      <c r="F2" s="25"/>
      <c r="G2" s="25"/>
      <c r="H2" s="25"/>
      <c r="I2" s="23"/>
    </row>
    <row r="3" spans="1:11" s="2" customFormat="1" ht="39.75" customHeight="1" x14ac:dyDescent="0.2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18"/>
    </row>
    <row r="4" spans="1:11" s="2" customFormat="1" x14ac:dyDescent="0.2">
      <c r="B4" s="16"/>
      <c r="C4" s="17"/>
      <c r="D4" s="17"/>
      <c r="E4" s="17"/>
      <c r="F4" s="17"/>
      <c r="G4" s="17"/>
      <c r="H4" s="17"/>
      <c r="I4" s="23"/>
    </row>
    <row r="5" spans="1:11" s="1" customFormat="1" x14ac:dyDescent="0.2">
      <c r="A5" s="21"/>
      <c r="B5" s="21"/>
      <c r="C5" s="5" t="s">
        <v>5</v>
      </c>
      <c r="D5" s="5" t="s">
        <v>1</v>
      </c>
      <c r="E5" s="5" t="s">
        <v>3</v>
      </c>
      <c r="F5" s="5" t="s">
        <v>0</v>
      </c>
      <c r="G5" s="5" t="s">
        <v>17</v>
      </c>
      <c r="H5" s="5" t="s">
        <v>2</v>
      </c>
      <c r="I5" s="21" t="s">
        <v>24</v>
      </c>
      <c r="J5" s="20" t="s">
        <v>12</v>
      </c>
    </row>
    <row r="6" spans="1:11" x14ac:dyDescent="0.2">
      <c r="A6" s="6"/>
      <c r="B6" s="13" t="s">
        <v>10</v>
      </c>
      <c r="C6" s="6">
        <v>0.44700000000000001</v>
      </c>
      <c r="D6" s="6">
        <v>2.3199999999999998</v>
      </c>
      <c r="E6" s="6">
        <v>2.58</v>
      </c>
      <c r="F6" s="6">
        <v>2.4900000000000002</v>
      </c>
      <c r="G6" s="6">
        <v>3</v>
      </c>
      <c r="H6" s="6">
        <v>2.23</v>
      </c>
      <c r="I6" s="6">
        <v>0.36</v>
      </c>
      <c r="J6" s="7"/>
    </row>
    <row r="7" spans="1:11" x14ac:dyDescent="0.2">
      <c r="A7" s="21" t="s">
        <v>5</v>
      </c>
      <c r="B7" s="6"/>
      <c r="C7" s="22"/>
      <c r="D7" s="24"/>
      <c r="E7" s="24"/>
      <c r="F7" s="24"/>
      <c r="G7" s="24"/>
      <c r="H7" s="24"/>
      <c r="I7" s="24"/>
      <c r="J7" s="7" t="s">
        <v>13</v>
      </c>
    </row>
    <row r="8" spans="1:11" x14ac:dyDescent="0.2">
      <c r="A8" s="21" t="s">
        <v>7</v>
      </c>
      <c r="B8" s="6"/>
      <c r="C8" s="24"/>
      <c r="D8" s="22"/>
      <c r="E8" s="24"/>
      <c r="F8" s="24"/>
      <c r="G8" s="24"/>
      <c r="H8" s="24"/>
      <c r="I8" s="24"/>
      <c r="J8" s="7" t="s">
        <v>19</v>
      </c>
    </row>
    <row r="9" spans="1:11" x14ac:dyDescent="0.2">
      <c r="A9" s="21" t="s">
        <v>3</v>
      </c>
      <c r="B9" s="6"/>
      <c r="C9" s="24"/>
      <c r="D9" s="24"/>
      <c r="E9" s="22"/>
      <c r="F9" s="24"/>
      <c r="G9" s="24"/>
      <c r="H9" s="24"/>
      <c r="I9" s="24"/>
      <c r="J9" s="7" t="s">
        <v>15</v>
      </c>
    </row>
    <row r="10" spans="1:11" x14ac:dyDescent="0.2">
      <c r="A10" s="21" t="s">
        <v>0</v>
      </c>
      <c r="B10" s="6"/>
      <c r="C10" s="24"/>
      <c r="D10" s="24"/>
      <c r="E10" s="24"/>
      <c r="F10" s="22"/>
      <c r="G10" s="24"/>
      <c r="H10" s="24"/>
      <c r="I10" s="24"/>
      <c r="J10" s="7" t="s">
        <v>15</v>
      </c>
    </row>
    <row r="11" spans="1:11" x14ac:dyDescent="0.2">
      <c r="A11" s="21" t="s">
        <v>6</v>
      </c>
      <c r="B11" s="6"/>
      <c r="C11" s="24"/>
      <c r="D11" s="24"/>
      <c r="E11" s="24"/>
      <c r="F11" s="24"/>
      <c r="G11" s="22"/>
      <c r="H11" s="24"/>
      <c r="I11" s="24"/>
      <c r="J11" s="7" t="s">
        <v>14</v>
      </c>
    </row>
    <row r="12" spans="1:11" x14ac:dyDescent="0.2">
      <c r="A12" s="21" t="s">
        <v>18</v>
      </c>
      <c r="B12" s="6"/>
      <c r="C12" s="24"/>
      <c r="D12" s="24"/>
      <c r="E12" s="24"/>
      <c r="F12" s="24"/>
      <c r="G12" s="24"/>
      <c r="H12" s="22"/>
      <c r="I12" s="24"/>
      <c r="J12" s="7" t="s">
        <v>14</v>
      </c>
    </row>
    <row r="13" spans="1:11" x14ac:dyDescent="0.2">
      <c r="A13" s="21" t="s">
        <v>25</v>
      </c>
      <c r="B13" s="6"/>
      <c r="C13" s="24"/>
      <c r="D13" s="24"/>
      <c r="E13" s="24"/>
      <c r="F13" s="24"/>
      <c r="G13" s="24"/>
      <c r="H13" s="24"/>
      <c r="I13" s="22"/>
      <c r="J13" s="7" t="s">
        <v>14</v>
      </c>
    </row>
    <row r="14" spans="1:11" x14ac:dyDescent="0.2">
      <c r="A14" s="10"/>
      <c r="B14" s="11"/>
      <c r="C14" s="12">
        <f>SUM(C7)*C6</f>
        <v>0</v>
      </c>
      <c r="D14" s="12">
        <f>SUM(D8)*D6</f>
        <v>0</v>
      </c>
      <c r="E14" s="12">
        <f>SUM(E9)*E6</f>
        <v>0</v>
      </c>
      <c r="F14" s="12">
        <f>SUM(F10)*F6</f>
        <v>0</v>
      </c>
      <c r="G14" s="12">
        <f>SUM(G11)*G6</f>
        <v>0</v>
      </c>
      <c r="H14" s="12">
        <f>SUM(H12)*H6</f>
        <v>0</v>
      </c>
      <c r="I14" s="12">
        <f>SUM(I13)*I6</f>
        <v>0</v>
      </c>
      <c r="J14" s="9">
        <f>SUM(C14:I14)</f>
        <v>0</v>
      </c>
    </row>
    <row r="15" spans="1:11" x14ac:dyDescent="0.2">
      <c r="A15" s="9"/>
      <c r="B15" s="7"/>
      <c r="C15" s="9"/>
      <c r="D15" s="9"/>
      <c r="E15" s="9"/>
      <c r="F15" s="9"/>
      <c r="G15" s="9"/>
      <c r="H15" s="9"/>
      <c r="I15" s="9"/>
      <c r="J15" s="9"/>
    </row>
    <row r="16" spans="1:11" x14ac:dyDescent="0.2">
      <c r="A16" s="7"/>
      <c r="B16" s="5" t="s">
        <v>4</v>
      </c>
      <c r="C16" s="8">
        <f>SUM(C13:C13,C11:C11,C10:C10,C8:C9,C7:C7)</f>
        <v>0</v>
      </c>
      <c r="D16" s="8">
        <f>SUM(D13:D13,D11:D11,D10:D10,D8:D9,D7:D7)</f>
        <v>0</v>
      </c>
      <c r="E16" s="8">
        <f>SUM(E12,E11:E11,E10:E10,E8:E9,E7:E7)</f>
        <v>0</v>
      </c>
      <c r="F16" s="8">
        <f>SUM(F13:F13,F11:F11,F10:F10,F8:F9,F7:F7)</f>
        <v>0</v>
      </c>
      <c r="G16" s="8">
        <f>SUM(G13:G13,G11:G11,G10:G10,G8:G9,G7:G7)</f>
        <v>0</v>
      </c>
      <c r="H16" s="8">
        <f>SUM(H12,H11:H11,H10:H10,H8:H9,H7:H7)</f>
        <v>0</v>
      </c>
      <c r="I16" s="8">
        <f>SUM(I12,I11:I11,I10:I10,I8:I9,I7:I7+I13)</f>
        <v>0</v>
      </c>
      <c r="J16" s="7" t="s">
        <v>4</v>
      </c>
    </row>
    <row r="17" spans="1:11" x14ac:dyDescent="0.2">
      <c r="A17" s="7"/>
      <c r="B17" s="5" t="s">
        <v>9</v>
      </c>
      <c r="C17" s="8">
        <f t="shared" ref="C17:I17" si="0">C16*C6</f>
        <v>0</v>
      </c>
      <c r="D17" s="8">
        <f t="shared" si="0"/>
        <v>0</v>
      </c>
      <c r="E17" s="8">
        <f t="shared" si="0"/>
        <v>0</v>
      </c>
      <c r="F17" s="8">
        <f t="shared" si="0"/>
        <v>0</v>
      </c>
      <c r="G17" s="8">
        <f t="shared" si="0"/>
        <v>0</v>
      </c>
      <c r="H17" s="8">
        <f t="shared" si="0"/>
        <v>0</v>
      </c>
      <c r="I17" s="8">
        <f t="shared" si="0"/>
        <v>0</v>
      </c>
      <c r="J17" s="4">
        <f>SUM(C17:I17)</f>
        <v>0</v>
      </c>
      <c r="K17" s="3" t="s">
        <v>20</v>
      </c>
    </row>
    <row r="19" spans="1:11" ht="29.25" customHeight="1" x14ac:dyDescent="0.2">
      <c r="A19" s="26" t="s">
        <v>22</v>
      </c>
      <c r="B19" s="27"/>
      <c r="C19" s="27"/>
      <c r="D19" s="27"/>
      <c r="E19" s="27"/>
      <c r="F19" s="27"/>
      <c r="G19" s="27"/>
      <c r="H19" s="27"/>
      <c r="I19" s="27"/>
      <c r="J19" s="28"/>
    </row>
    <row r="20" spans="1:11" ht="24" customHeight="1" x14ac:dyDescent="0.2">
      <c r="A20" s="14"/>
      <c r="B20" s="15" t="s">
        <v>11</v>
      </c>
      <c r="C20" s="19">
        <f>J17/8.8</f>
        <v>0</v>
      </c>
      <c r="D20" s="34" t="s">
        <v>16</v>
      </c>
      <c r="E20" s="35"/>
      <c r="F20" s="35"/>
      <c r="G20" s="35"/>
      <c r="H20" s="35"/>
      <c r="I20" s="35"/>
      <c r="J20" s="36"/>
    </row>
    <row r="21" spans="1:11" ht="28.5" customHeight="1" x14ac:dyDescent="0.2">
      <c r="A21" s="29" t="s">
        <v>23</v>
      </c>
      <c r="B21" s="30"/>
      <c r="C21" s="30"/>
      <c r="D21" s="30"/>
      <c r="E21" s="30"/>
      <c r="F21" s="30"/>
      <c r="G21" s="30"/>
      <c r="H21" s="30"/>
      <c r="I21" s="30"/>
      <c r="J21" s="31"/>
    </row>
  </sheetData>
  <sheetProtection algorithmName="SHA-512" hashValue="gExT9PK0488lRpRjwBViwrxgMkdkgu/EqmWQFOdCDa77Ub/9nYYTNu3r4eIyJXM3ir60/VhlOXHT0+dk3hktNw==" saltValue="taQhIcA/c+pp7s3o0Uqw1Q==" spinCount="100000" sheet="1" objects="1" scenarios="1"/>
  <protectedRanges>
    <protectedRange algorithmName="SHA-512" hashValue="2kwFD9F1HHggsHYSV5uXpceJPJh6uC0vxw6VFrGEY6iI2iqwL5Jn3f9688SsWokjj28bcyfGi170Gx2KXPadjw==" saltValue="kGnCgiLKV4syMo5F1wWnQw==" spinCount="100000" sqref="A14:J21" name="範囲2"/>
    <protectedRange algorithmName="SHA-512" hashValue="twn5JkNAQfvdrc72oSBcLptfILWNlXlF+HMvuv6NQsP31MjebW9JSeFG8j++6bC1OCJdagcuIH5DHTkoKeqSvg==" saltValue="PX2hzLjlA8Aoc2j0NTsz8Q==" spinCount="100000" sqref="C6:I6" name="範囲1"/>
  </protectedRanges>
  <mergeCells count="6">
    <mergeCell ref="C1:H2"/>
    <mergeCell ref="A19:J19"/>
    <mergeCell ref="A21:J21"/>
    <mergeCell ref="B1:B2"/>
    <mergeCell ref="A3:J3"/>
    <mergeCell ref="D20:J20"/>
  </mergeCells>
  <phoneticPr fontId="1"/>
  <pageMargins left="0.70866141732283472" right="0.70866141732283472" top="0.74803149606299213" bottom="0.74803149606299213" header="0.31496062992125984" footer="0.31496062992125984"/>
  <pageSetup paperSize="9" scale="1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生活環境課 04</dc:creator>
  <cp:lastModifiedBy>生活環境課01</cp:lastModifiedBy>
  <cp:lastPrinted>2021-10-13T02:52:40Z</cp:lastPrinted>
  <dcterms:created xsi:type="dcterms:W3CDTF">2019-01-23T06:06:11Z</dcterms:created>
  <dcterms:modified xsi:type="dcterms:W3CDTF">2022-11-16T05:40:09Z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3.0.2.0</vt:lpwstr>
    </vt:vector>
  </property>
  <property fmtid="{DCFEDD21-7773-49B2-8022-6FC58DB5260B}" pid="3" name="LastSavedVersion">
    <vt:lpwstr>3.0.2.0</vt:lpwstr>
  </property>
  <property fmtid="{DCFEDD21-7773-49B2-8022-6FC58DB5260B}" pid="4" name="LastSavedDate">
    <vt:filetime>2019-08-14T07:57:45Z</vt:filetime>
  </property>
</Properties>
</file>