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85" windowHeight="7965" tabRatio="707" activeTab="0"/>
  </bookViews>
  <sheets>
    <sheet name="丘陵部人口" sheetId="1" r:id="rId1"/>
    <sheet name="年齢別総計" sheetId="2" r:id="rId2"/>
    <sheet name="陽光台1丁目" sheetId="3" r:id="rId3"/>
    <sheet name="陽光台2丁目" sheetId="4" r:id="rId4"/>
    <sheet name="陽光台3丁目" sheetId="5" r:id="rId5"/>
    <sheet name="陽光台4丁目" sheetId="6" r:id="rId6"/>
    <sheet name="紫峰ヶ丘1丁目" sheetId="7" r:id="rId7"/>
    <sheet name="紫峰ヶ丘4丁目" sheetId="8" r:id="rId8"/>
    <sheet name="紫峰ヶ丘5丁目" sheetId="9" r:id="rId9"/>
    <sheet name="富士見ヶ丘2丁目" sheetId="10" r:id="rId10"/>
  </sheets>
  <definedNames>
    <definedName name="_xlnm.Print_Area" localSheetId="0">'丘陵部人口'!$A$1:$F$15</definedName>
    <definedName name="_xlnm.Print_Area" localSheetId="6">'紫峰ヶ丘1丁目'!$A$1:$L$47</definedName>
    <definedName name="_xlnm.Print_Area" localSheetId="7">'紫峰ヶ丘4丁目'!$A$1:$L$47</definedName>
    <definedName name="_xlnm.Print_Area" localSheetId="8">'紫峰ヶ丘5丁目'!$A$1:$L$47</definedName>
    <definedName name="_xlnm.Print_Area" localSheetId="1">'年齢別総計'!$A$1:$L$47</definedName>
    <definedName name="_xlnm.Print_Area" localSheetId="9">'富士見ヶ丘2丁目'!$A$1:$L$47</definedName>
    <definedName name="_xlnm.Print_Area" localSheetId="2">'陽光台1丁目'!$A$1:$L$47</definedName>
    <definedName name="_xlnm.Print_Area" localSheetId="3">'陽光台2丁目'!$A$1:$L$47</definedName>
    <definedName name="_xlnm.Print_Area" localSheetId="4">'陽光台3丁目'!$A$1:$L$47</definedName>
    <definedName name="_xlnm.Print_Area" localSheetId="5">'陽光台4丁目'!$A$1:$L$47</definedName>
  </definedNames>
  <calcPr calcMode="manual" fullCalcOnLoad="1"/>
</workbook>
</file>

<file path=xl/sharedStrings.xml><?xml version="1.0" encoding="utf-8"?>
<sst xmlns="http://schemas.openxmlformats.org/spreadsheetml/2006/main" count="192" uniqueCount="36">
  <si>
    <t>年齢</t>
  </si>
  <si>
    <t>人口</t>
  </si>
  <si>
    <t>総数</t>
  </si>
  <si>
    <t>男</t>
  </si>
  <si>
    <t>女</t>
  </si>
  <si>
    <t>合計</t>
  </si>
  <si>
    <t>地区別年齢別人口</t>
  </si>
  <si>
    <t>100～</t>
  </si>
  <si>
    <t>100～</t>
  </si>
  <si>
    <t>つくばみらい市年齢別人口（丘陵部）</t>
  </si>
  <si>
    <t>つくばみらい市陽光台1丁目</t>
  </si>
  <si>
    <t>100～</t>
  </si>
  <si>
    <t>つくばみらい市陽光台2丁目</t>
  </si>
  <si>
    <t>つくばみらい市陽光台3丁目</t>
  </si>
  <si>
    <t>つくばみらい市陽光台4丁目</t>
  </si>
  <si>
    <t>つくばみらい市紫峰ヶ丘1丁目</t>
  </si>
  <si>
    <t>つくばみらい市紫峰ヶ丘4丁目</t>
  </si>
  <si>
    <t>つくばみらい市紫峰ヶ丘5丁目</t>
  </si>
  <si>
    <t>町丁字名</t>
  </si>
  <si>
    <t>世帯数</t>
  </si>
  <si>
    <t>ふりがな</t>
  </si>
  <si>
    <t>つくばみらい市丘陵部人口</t>
  </si>
  <si>
    <t>陽光台1丁目</t>
  </si>
  <si>
    <t>ようこうだい</t>
  </si>
  <si>
    <t>陽光台２丁目</t>
  </si>
  <si>
    <t>陽光台3丁目</t>
  </si>
  <si>
    <t>陽光台4丁目</t>
  </si>
  <si>
    <t>紫峰ヶ丘１丁目</t>
  </si>
  <si>
    <t>紫峰ヶ丘4丁目</t>
  </si>
  <si>
    <t>紫峰ヶ丘5丁目</t>
  </si>
  <si>
    <t>富士見ヶ丘2丁目</t>
  </si>
  <si>
    <t>富士見ヶ丘4丁目</t>
  </si>
  <si>
    <t>しほうがおか</t>
  </si>
  <si>
    <t>ふじみがおか</t>
  </si>
  <si>
    <t>つくばみらい市富士見ヶ丘2丁目</t>
  </si>
  <si>
    <t xml:space="preserve">  平成20年10月1日現在（住民基本台帳）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</si>
</sst>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26"/>
      <name val="HGP創英角ﾎﾟｯﾌﾟ体"/>
      <family val="3"/>
    </font>
    <font>
      <sz val="14"/>
      <name val="ＭＳ Ｐゴシック"/>
      <family val="3"/>
    </font>
    <font>
      <sz val="14"/>
      <name val="HGS創英角ｺﾞｼｯｸUB"/>
      <family val="3"/>
    </font>
    <font>
      <b/>
      <sz val="14"/>
      <name val="HG丸ｺﾞｼｯｸM-PRO"/>
      <family val="3"/>
    </font>
    <font>
      <sz val="14"/>
      <name val="Arial Black"/>
      <family val="2"/>
    </font>
    <font>
      <sz val="11"/>
      <name val="Arial Black"/>
      <family val="2"/>
    </font>
    <font>
      <sz val="14"/>
      <color indexed="9"/>
      <name val="ＭＳ Ｐゴシック"/>
      <family val="3"/>
    </font>
    <font>
      <sz val="20"/>
      <name val="HGS創英角ﾎﾟｯﾌﾟ体"/>
      <family val="3"/>
    </font>
    <font>
      <sz val="9"/>
      <name val="ＭＳ Ｐゴシック"/>
      <family val="3"/>
    </font>
    <font>
      <sz val="9"/>
      <name val="HG丸ｺﾞｼｯｸM-PRO"/>
      <family val="3"/>
    </font>
    <font>
      <sz val="12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79">
    <xf numFmtId="0" fontId="0" fillId="0" borderId="0" xfId="0" applyNumberFormat="1" applyFont="1" applyAlignment="1">
      <alignment/>
    </xf>
    <xf numFmtId="0" fontId="7" fillId="0" borderId="0" xfId="20" applyFont="1">
      <alignment/>
      <protection/>
    </xf>
    <xf numFmtId="0" fontId="9" fillId="0" borderId="1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0" fontId="9" fillId="0" borderId="4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38" fontId="9" fillId="0" borderId="6" xfId="16" applyFont="1" applyBorder="1" applyAlignment="1">
      <alignment horizontal="center"/>
    </xf>
    <xf numFmtId="176" fontId="10" fillId="0" borderId="7" xfId="20" applyNumberFormat="1" applyFont="1" applyBorder="1">
      <alignment/>
      <protection/>
    </xf>
    <xf numFmtId="176" fontId="10" fillId="0" borderId="8" xfId="20" applyNumberFormat="1" applyFont="1" applyBorder="1">
      <alignment/>
      <protection/>
    </xf>
    <xf numFmtId="38" fontId="9" fillId="0" borderId="9" xfId="16" applyFont="1" applyBorder="1" applyAlignment="1">
      <alignment horizontal="center"/>
    </xf>
    <xf numFmtId="38" fontId="9" fillId="2" borderId="10" xfId="16" applyFont="1" applyFill="1" applyBorder="1" applyAlignment="1">
      <alignment horizontal="center"/>
    </xf>
    <xf numFmtId="176" fontId="10" fillId="2" borderId="11" xfId="20" applyNumberFormat="1" applyFont="1" applyFill="1" applyBorder="1">
      <alignment/>
      <protection/>
    </xf>
    <xf numFmtId="176" fontId="10" fillId="2" borderId="12" xfId="20" applyNumberFormat="1" applyFont="1" applyFill="1" applyBorder="1">
      <alignment/>
      <protection/>
    </xf>
    <xf numFmtId="38" fontId="9" fillId="2" borderId="13" xfId="16" applyFont="1" applyFill="1" applyBorder="1" applyAlignment="1">
      <alignment horizontal="center"/>
    </xf>
    <xf numFmtId="38" fontId="9" fillId="0" borderId="10" xfId="16" applyFont="1" applyBorder="1" applyAlignment="1">
      <alignment horizontal="center"/>
    </xf>
    <xf numFmtId="176" fontId="10" fillId="0" borderId="11" xfId="20" applyNumberFormat="1" applyFont="1" applyBorder="1">
      <alignment/>
      <protection/>
    </xf>
    <xf numFmtId="176" fontId="10" fillId="0" borderId="12" xfId="20" applyNumberFormat="1" applyFont="1" applyBorder="1">
      <alignment/>
      <protection/>
    </xf>
    <xf numFmtId="38" fontId="9" fillId="2" borderId="6" xfId="16" applyFont="1" applyFill="1" applyBorder="1" applyAlignment="1">
      <alignment horizontal="center"/>
    </xf>
    <xf numFmtId="38" fontId="9" fillId="0" borderId="10" xfId="16" applyFont="1" applyFill="1" applyBorder="1" applyAlignment="1">
      <alignment horizontal="center"/>
    </xf>
    <xf numFmtId="176" fontId="10" fillId="0" borderId="11" xfId="20" applyNumberFormat="1" applyFont="1" applyFill="1" applyBorder="1">
      <alignment/>
      <protection/>
    </xf>
    <xf numFmtId="176" fontId="10" fillId="0" borderId="12" xfId="20" applyNumberFormat="1" applyFont="1" applyFill="1" applyBorder="1">
      <alignment/>
      <protection/>
    </xf>
    <xf numFmtId="38" fontId="9" fillId="0" borderId="9" xfId="16" applyFont="1" applyFill="1" applyBorder="1" applyAlignment="1">
      <alignment horizontal="center"/>
    </xf>
    <xf numFmtId="38" fontId="9" fillId="0" borderId="6" xfId="16" applyFont="1" applyFill="1" applyBorder="1" applyAlignment="1">
      <alignment horizontal="center"/>
    </xf>
    <xf numFmtId="176" fontId="10" fillId="2" borderId="7" xfId="20" applyNumberFormat="1" applyFont="1" applyFill="1" applyBorder="1">
      <alignment/>
      <protection/>
    </xf>
    <xf numFmtId="176" fontId="10" fillId="2" borderId="8" xfId="20" applyNumberFormat="1" applyFont="1" applyFill="1" applyBorder="1">
      <alignment/>
      <protection/>
    </xf>
    <xf numFmtId="176" fontId="10" fillId="0" borderId="7" xfId="20" applyNumberFormat="1" applyFont="1" applyFill="1" applyBorder="1">
      <alignment/>
      <protection/>
    </xf>
    <xf numFmtId="176" fontId="10" fillId="0" borderId="8" xfId="20" applyNumberFormat="1" applyFont="1" applyFill="1" applyBorder="1">
      <alignment/>
      <protection/>
    </xf>
    <xf numFmtId="38" fontId="9" fillId="0" borderId="14" xfId="16" applyFont="1" applyFill="1" applyBorder="1" applyAlignment="1">
      <alignment horizontal="center"/>
    </xf>
    <xf numFmtId="176" fontId="10" fillId="0" borderId="15" xfId="20" applyNumberFormat="1" applyFont="1" applyFill="1" applyBorder="1">
      <alignment/>
      <protection/>
    </xf>
    <xf numFmtId="176" fontId="10" fillId="0" borderId="16" xfId="20" applyNumberFormat="1" applyFont="1" applyFill="1" applyBorder="1">
      <alignment/>
      <protection/>
    </xf>
    <xf numFmtId="38" fontId="9" fillId="0" borderId="17" xfId="16" applyFont="1" applyFill="1" applyBorder="1" applyAlignment="1">
      <alignment horizontal="center"/>
    </xf>
    <xf numFmtId="0" fontId="9" fillId="2" borderId="18" xfId="20" applyFont="1" applyFill="1" applyBorder="1" applyAlignment="1">
      <alignment horizontal="center"/>
      <protection/>
    </xf>
    <xf numFmtId="176" fontId="11" fillId="2" borderId="19" xfId="20" applyNumberFormat="1" applyFont="1" applyFill="1" applyBorder="1">
      <alignment/>
      <protection/>
    </xf>
    <xf numFmtId="176" fontId="11" fillId="2" borderId="20" xfId="20" applyNumberFormat="1" applyFont="1" applyFill="1" applyBorder="1">
      <alignment/>
      <protection/>
    </xf>
    <xf numFmtId="176" fontId="12" fillId="0" borderId="0" xfId="20" applyNumberFormat="1" applyFont="1" applyFill="1">
      <alignment/>
      <protection/>
    </xf>
    <xf numFmtId="0" fontId="12" fillId="0" borderId="0" xfId="20" applyFont="1" applyFill="1">
      <alignment/>
      <protection/>
    </xf>
    <xf numFmtId="0" fontId="7" fillId="0" borderId="0" xfId="20" applyFont="1" applyAlignment="1">
      <alignment horizontal="center"/>
      <protection/>
    </xf>
    <xf numFmtId="38" fontId="9" fillId="0" borderId="6" xfId="16" applyFont="1" applyBorder="1" applyAlignment="1">
      <alignment/>
    </xf>
    <xf numFmtId="38" fontId="9" fillId="3" borderId="10" xfId="16" applyFont="1" applyFill="1" applyBorder="1" applyAlignment="1">
      <alignment/>
    </xf>
    <xf numFmtId="176" fontId="10" fillId="3" borderId="11" xfId="20" applyNumberFormat="1" applyFont="1" applyFill="1" applyBorder="1">
      <alignment/>
      <protection/>
    </xf>
    <xf numFmtId="176" fontId="10" fillId="3" borderId="12" xfId="20" applyNumberFormat="1" applyFont="1" applyFill="1" applyBorder="1">
      <alignment/>
      <protection/>
    </xf>
    <xf numFmtId="38" fontId="9" fillId="0" borderId="10" xfId="16" applyFont="1" applyBorder="1" applyAlignment="1">
      <alignment/>
    </xf>
    <xf numFmtId="176" fontId="16" fillId="3" borderId="19" xfId="20" applyNumberFormat="1" applyFont="1" applyFill="1" applyBorder="1">
      <alignment/>
      <protection/>
    </xf>
    <xf numFmtId="176" fontId="16" fillId="3" borderId="20" xfId="20" applyNumberFormat="1" applyFont="1" applyFill="1" applyBorder="1">
      <alignment/>
      <protection/>
    </xf>
    <xf numFmtId="0" fontId="6" fillId="0" borderId="0" xfId="20" applyFont="1" applyAlignment="1">
      <alignment/>
      <protection/>
    </xf>
    <xf numFmtId="0" fontId="8" fillId="0" borderId="0" xfId="20" applyFont="1" applyAlignment="1">
      <alignment/>
      <protection/>
    </xf>
    <xf numFmtId="38" fontId="9" fillId="0" borderId="21" xfId="16" applyFont="1" applyBorder="1" applyAlignment="1">
      <alignment/>
    </xf>
    <xf numFmtId="176" fontId="10" fillId="0" borderId="22" xfId="20" applyNumberFormat="1" applyFont="1" applyBorder="1">
      <alignment/>
      <protection/>
    </xf>
    <xf numFmtId="176" fontId="10" fillId="0" borderId="23" xfId="20" applyNumberFormat="1" applyFont="1" applyBorder="1">
      <alignment/>
      <protection/>
    </xf>
    <xf numFmtId="0" fontId="7" fillId="0" borderId="0" xfId="20" applyFont="1" applyAlignment="1">
      <alignment wrapText="1"/>
      <protection/>
    </xf>
    <xf numFmtId="0" fontId="7" fillId="0" borderId="0" xfId="20" applyFont="1" applyAlignment="1">
      <alignment/>
      <protection/>
    </xf>
    <xf numFmtId="38" fontId="15" fillId="0" borderId="22" xfId="16" applyFont="1" applyBorder="1" applyAlignment="1">
      <alignment horizontal="center" vertical="center"/>
    </xf>
    <xf numFmtId="38" fontId="15" fillId="0" borderId="24" xfId="16" applyFont="1" applyBorder="1" applyAlignment="1">
      <alignment horizontal="center" vertical="center"/>
    </xf>
    <xf numFmtId="0" fontId="9" fillId="3" borderId="25" xfId="20" applyFont="1" applyFill="1" applyBorder="1" applyAlignment="1">
      <alignment horizontal="center"/>
      <protection/>
    </xf>
    <xf numFmtId="0" fontId="9" fillId="3" borderId="26" xfId="20" applyFont="1" applyFill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8" fillId="0" borderId="0" xfId="20" applyFont="1" applyAlignment="1">
      <alignment horizontal="right"/>
      <protection/>
    </xf>
    <xf numFmtId="0" fontId="9" fillId="0" borderId="27" xfId="20" applyFont="1" applyBorder="1" applyAlignment="1">
      <alignment horizontal="center" vertical="center"/>
      <protection/>
    </xf>
    <xf numFmtId="0" fontId="9" fillId="0" borderId="17" xfId="20" applyFont="1" applyBorder="1" applyAlignment="1">
      <alignment horizontal="center" vertical="center"/>
      <protection/>
    </xf>
    <xf numFmtId="0" fontId="9" fillId="0" borderId="28" xfId="20" applyFont="1" applyBorder="1" applyAlignment="1">
      <alignment horizontal="center" vertical="center"/>
      <protection/>
    </xf>
    <xf numFmtId="0" fontId="9" fillId="0" borderId="29" xfId="20" applyFont="1" applyBorder="1" applyAlignment="1">
      <alignment horizontal="center" vertical="center"/>
      <protection/>
    </xf>
    <xf numFmtId="38" fontId="15" fillId="0" borderId="28" xfId="16" applyFont="1" applyBorder="1" applyAlignment="1">
      <alignment horizontal="center" vertical="center"/>
    </xf>
    <xf numFmtId="38" fontId="15" fillId="0" borderId="7" xfId="16" applyFont="1" applyBorder="1" applyAlignment="1">
      <alignment horizontal="center" vertical="center"/>
    </xf>
    <xf numFmtId="38" fontId="15" fillId="0" borderId="29" xfId="16" applyFont="1" applyBorder="1" applyAlignment="1">
      <alignment horizontal="center" vertical="center"/>
    </xf>
    <xf numFmtId="0" fontId="8" fillId="0" borderId="0" xfId="20" applyFont="1" applyAlignment="1">
      <alignment horizontal="center"/>
      <protection/>
    </xf>
    <xf numFmtId="0" fontId="13" fillId="4" borderId="0" xfId="20" applyFont="1" applyFill="1" applyAlignment="1">
      <alignment horizontal="center" vertical="center"/>
      <protection/>
    </xf>
    <xf numFmtId="0" fontId="13" fillId="4" borderId="30" xfId="20" applyFont="1" applyFill="1" applyBorder="1" applyAlignment="1">
      <alignment horizontal="center" vertical="center"/>
      <protection/>
    </xf>
    <xf numFmtId="176" fontId="10" fillId="3" borderId="7" xfId="20" applyNumberFormat="1" applyFont="1" applyFill="1" applyBorder="1">
      <alignment/>
      <protection/>
    </xf>
    <xf numFmtId="38" fontId="9" fillId="3" borderId="10" xfId="16" applyFont="1" applyFill="1" applyBorder="1" applyAlignment="1">
      <alignment horizontal="center"/>
    </xf>
    <xf numFmtId="38" fontId="9" fillId="3" borderId="13" xfId="16" applyFont="1" applyFill="1" applyBorder="1" applyAlignment="1">
      <alignment horizontal="center"/>
    </xf>
    <xf numFmtId="176" fontId="10" fillId="3" borderId="8" xfId="20" applyNumberFormat="1" applyFont="1" applyFill="1" applyBorder="1">
      <alignment/>
      <protection/>
    </xf>
    <xf numFmtId="0" fontId="7" fillId="3" borderId="0" xfId="20" applyFont="1" applyFill="1">
      <alignment/>
      <protection/>
    </xf>
    <xf numFmtId="38" fontId="9" fillId="3" borderId="6" xfId="16" applyFont="1" applyFill="1" applyBorder="1" applyAlignment="1">
      <alignment horizontal="center"/>
    </xf>
    <xf numFmtId="0" fontId="9" fillId="2" borderId="17" xfId="20" applyFont="1" applyFill="1" applyBorder="1" applyAlignment="1">
      <alignment horizontal="center"/>
      <protection/>
    </xf>
    <xf numFmtId="176" fontId="11" fillId="2" borderId="29" xfId="20" applyNumberFormat="1" applyFont="1" applyFill="1" applyBorder="1">
      <alignment/>
      <protection/>
    </xf>
    <xf numFmtId="176" fontId="11" fillId="2" borderId="31" xfId="20" applyNumberFormat="1" applyFont="1" applyFill="1" applyBorder="1">
      <alignment/>
      <protection/>
    </xf>
    <xf numFmtId="176" fontId="10" fillId="0" borderId="15" xfId="20" applyNumberFormat="1" applyFont="1" applyBorder="1">
      <alignment/>
      <protection/>
    </xf>
    <xf numFmtId="176" fontId="10" fillId="0" borderId="16" xfId="20" applyNumberFormat="1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１８度町丁字別人口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75" zoomScaleNormal="75" workbookViewId="0" topLeftCell="A1">
      <selection activeCell="A1" sqref="A1:F1"/>
    </sheetView>
  </sheetViews>
  <sheetFormatPr defaultColWidth="8.796875" defaultRowHeight="15"/>
  <cols>
    <col min="1" max="1" width="22.8984375" style="1" customWidth="1"/>
    <col min="2" max="2" width="14" style="37" customWidth="1"/>
    <col min="3" max="3" width="9.5" style="1" customWidth="1"/>
    <col min="4" max="6" width="10.59765625" style="1" customWidth="1"/>
    <col min="7" max="7" width="16.69921875" style="1" customWidth="1"/>
    <col min="8" max="8" width="14" style="37" customWidth="1"/>
    <col min="9" max="9" width="9.5" style="1" customWidth="1"/>
    <col min="10" max="12" width="10.59765625" style="1" customWidth="1"/>
    <col min="13" max="16384" width="9" style="1" customWidth="1"/>
  </cols>
  <sheetData>
    <row r="1" spans="1:12" ht="33.75" customHeight="1">
      <c r="A1" s="56" t="s">
        <v>21</v>
      </c>
      <c r="B1" s="56"/>
      <c r="C1" s="56"/>
      <c r="D1" s="56"/>
      <c r="E1" s="56"/>
      <c r="F1" s="56"/>
      <c r="G1" s="45"/>
      <c r="H1" s="45"/>
      <c r="I1" s="45"/>
      <c r="J1" s="45"/>
      <c r="K1" s="45"/>
      <c r="L1" s="45"/>
    </row>
    <row r="2" spans="2:12" ht="19.5" customHeight="1">
      <c r="B2" s="57" t="s">
        <v>35</v>
      </c>
      <c r="C2" s="57"/>
      <c r="D2" s="57"/>
      <c r="E2" s="57"/>
      <c r="F2" s="57"/>
      <c r="H2" s="46"/>
      <c r="I2" s="46"/>
      <c r="J2" s="46"/>
      <c r="K2" s="46"/>
      <c r="L2" s="46"/>
    </row>
    <row r="3" ht="19.5" customHeight="1" thickBot="1"/>
    <row r="4" spans="1:8" ht="30" customHeight="1">
      <c r="A4" s="58" t="s">
        <v>18</v>
      </c>
      <c r="B4" s="60" t="s">
        <v>20</v>
      </c>
      <c r="C4" s="60" t="s">
        <v>19</v>
      </c>
      <c r="D4" s="2"/>
      <c r="E4" s="3" t="s">
        <v>1</v>
      </c>
      <c r="F4" s="4"/>
      <c r="H4" s="1"/>
    </row>
    <row r="5" spans="1:8" ht="30" customHeight="1" thickBot="1">
      <c r="A5" s="59"/>
      <c r="B5" s="61"/>
      <c r="C5" s="61"/>
      <c r="D5" s="5" t="s">
        <v>2</v>
      </c>
      <c r="E5" s="5" t="s">
        <v>3</v>
      </c>
      <c r="F5" s="6" t="s">
        <v>4</v>
      </c>
      <c r="H5" s="1"/>
    </row>
    <row r="6" spans="1:8" ht="25.5" customHeight="1">
      <c r="A6" s="38" t="s">
        <v>22</v>
      </c>
      <c r="B6" s="62" t="s">
        <v>23</v>
      </c>
      <c r="C6" s="8">
        <v>500</v>
      </c>
      <c r="D6" s="8">
        <f aca="true" t="shared" si="0" ref="D6:D14">SUM(E6:F6)</f>
        <v>960</v>
      </c>
      <c r="E6" s="8">
        <v>497</v>
      </c>
      <c r="F6" s="9">
        <v>463</v>
      </c>
      <c r="H6" s="1"/>
    </row>
    <row r="7" spans="1:8" ht="25.5" customHeight="1">
      <c r="A7" s="39" t="s">
        <v>24</v>
      </c>
      <c r="B7" s="53"/>
      <c r="C7" s="40">
        <v>182</v>
      </c>
      <c r="D7" s="40">
        <f t="shared" si="0"/>
        <v>422</v>
      </c>
      <c r="E7" s="40">
        <v>214</v>
      </c>
      <c r="F7" s="41">
        <v>208</v>
      </c>
      <c r="H7" s="1"/>
    </row>
    <row r="8" spans="1:8" ht="25.5" customHeight="1">
      <c r="A8" s="42" t="s">
        <v>25</v>
      </c>
      <c r="B8" s="53"/>
      <c r="C8" s="16">
        <v>307</v>
      </c>
      <c r="D8" s="16">
        <f t="shared" si="0"/>
        <v>712</v>
      </c>
      <c r="E8" s="16">
        <v>360</v>
      </c>
      <c r="F8" s="17">
        <v>352</v>
      </c>
      <c r="H8" s="1"/>
    </row>
    <row r="9" spans="1:8" ht="25.5" customHeight="1">
      <c r="A9" s="39" t="s">
        <v>26</v>
      </c>
      <c r="B9" s="63"/>
      <c r="C9" s="40">
        <v>242</v>
      </c>
      <c r="D9" s="40">
        <f t="shared" si="0"/>
        <v>510</v>
      </c>
      <c r="E9" s="40">
        <v>267</v>
      </c>
      <c r="F9" s="41">
        <v>243</v>
      </c>
      <c r="H9" s="1"/>
    </row>
    <row r="10" spans="1:8" ht="25.5" customHeight="1">
      <c r="A10" s="42" t="s">
        <v>27</v>
      </c>
      <c r="B10" s="52" t="s">
        <v>32</v>
      </c>
      <c r="C10" s="16">
        <v>92</v>
      </c>
      <c r="D10" s="16">
        <f t="shared" si="0"/>
        <v>169</v>
      </c>
      <c r="E10" s="16">
        <v>97</v>
      </c>
      <c r="F10" s="17">
        <v>72</v>
      </c>
      <c r="H10" s="1"/>
    </row>
    <row r="11" spans="1:8" ht="25.5" customHeight="1">
      <c r="A11" s="39" t="s">
        <v>28</v>
      </c>
      <c r="B11" s="53"/>
      <c r="C11" s="40">
        <v>74</v>
      </c>
      <c r="D11" s="40">
        <f t="shared" si="0"/>
        <v>164</v>
      </c>
      <c r="E11" s="40">
        <v>75</v>
      </c>
      <c r="F11" s="41">
        <v>89</v>
      </c>
      <c r="H11" s="1"/>
    </row>
    <row r="12" spans="1:8" ht="25.5" customHeight="1">
      <c r="A12" s="47" t="s">
        <v>29</v>
      </c>
      <c r="B12" s="53"/>
      <c r="C12" s="48">
        <v>83</v>
      </c>
      <c r="D12" s="48">
        <f t="shared" si="0"/>
        <v>228</v>
      </c>
      <c r="E12" s="48">
        <v>118</v>
      </c>
      <c r="F12" s="49">
        <v>110</v>
      </c>
      <c r="H12" s="1"/>
    </row>
    <row r="13" spans="1:8" ht="25.5" customHeight="1">
      <c r="A13" s="39" t="s">
        <v>30</v>
      </c>
      <c r="B13" s="52" t="s">
        <v>33</v>
      </c>
      <c r="C13" s="40">
        <v>1</v>
      </c>
      <c r="D13" s="40">
        <f t="shared" si="0"/>
        <v>1</v>
      </c>
      <c r="E13" s="40">
        <v>0</v>
      </c>
      <c r="F13" s="41">
        <v>1</v>
      </c>
      <c r="H13" s="1"/>
    </row>
    <row r="14" spans="1:8" ht="25.5" customHeight="1" thickBot="1">
      <c r="A14" s="47" t="s">
        <v>31</v>
      </c>
      <c r="B14" s="64"/>
      <c r="C14" s="48">
        <v>1</v>
      </c>
      <c r="D14" s="48">
        <f t="shared" si="0"/>
        <v>4</v>
      </c>
      <c r="E14" s="48">
        <v>2</v>
      </c>
      <c r="F14" s="49">
        <v>2</v>
      </c>
      <c r="H14" s="1"/>
    </row>
    <row r="15" spans="1:8" ht="25.5" customHeight="1" thickBot="1">
      <c r="A15" s="54" t="s">
        <v>5</v>
      </c>
      <c r="B15" s="55"/>
      <c r="C15" s="43">
        <f>SUM(C6:C14)</f>
        <v>1482</v>
      </c>
      <c r="D15" s="43">
        <f>SUM(D6:D14)</f>
        <v>3170</v>
      </c>
      <c r="E15" s="43">
        <f>SUM(E6:E14)</f>
        <v>1630</v>
      </c>
      <c r="F15" s="44">
        <f>SUM(F6:F14)</f>
        <v>1540</v>
      </c>
      <c r="H15" s="1"/>
    </row>
    <row r="19" spans="1:6" ht="17.25">
      <c r="A19" s="50"/>
      <c r="B19" s="51"/>
      <c r="C19" s="51"/>
      <c r="D19" s="51"/>
      <c r="E19" s="51"/>
      <c r="F19" s="51"/>
    </row>
    <row r="20" spans="1:6" ht="17.25">
      <c r="A20" s="51"/>
      <c r="B20" s="51"/>
      <c r="C20" s="51"/>
      <c r="D20" s="51"/>
      <c r="E20" s="51"/>
      <c r="F20" s="51"/>
    </row>
    <row r="21" spans="1:6" ht="17.25">
      <c r="A21" s="51"/>
      <c r="B21" s="51"/>
      <c r="C21" s="51"/>
      <c r="D21" s="51"/>
      <c r="E21" s="51"/>
      <c r="F21" s="51"/>
    </row>
  </sheetData>
  <mergeCells count="9">
    <mergeCell ref="B10:B12"/>
    <mergeCell ref="A15:B15"/>
    <mergeCell ref="A1:F1"/>
    <mergeCell ref="B2:F2"/>
    <mergeCell ref="A4:A5"/>
    <mergeCell ref="C4:C5"/>
    <mergeCell ref="B4:B5"/>
    <mergeCell ref="B6:B9"/>
    <mergeCell ref="B13:B14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J42" sqref="J42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6" t="s">
        <v>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9.5" customHeight="1">
      <c r="A2" s="66" t="s">
        <v>34</v>
      </c>
      <c r="B2" s="66"/>
      <c r="C2" s="66"/>
      <c r="D2" s="66"/>
      <c r="E2" s="66"/>
      <c r="G2" s="65" t="str">
        <f>'丘陵部人口'!B2</f>
        <v>  平成20年10月1日現在（住民基本台帳）</v>
      </c>
      <c r="H2" s="65"/>
      <c r="I2" s="65"/>
      <c r="J2" s="65"/>
      <c r="K2" s="65"/>
      <c r="L2" s="65"/>
    </row>
    <row r="3" spans="1:5" ht="19.5" customHeight="1" thickBot="1">
      <c r="A3" s="67"/>
      <c r="B3" s="67"/>
      <c r="C3" s="67"/>
      <c r="D3" s="67"/>
      <c r="E3" s="67"/>
    </row>
    <row r="4" spans="1:12" ht="30" customHeight="1">
      <c r="A4" s="58" t="s">
        <v>0</v>
      </c>
      <c r="B4" s="2"/>
      <c r="C4" s="3" t="s">
        <v>1</v>
      </c>
      <c r="D4" s="4"/>
      <c r="E4" s="58" t="s">
        <v>0</v>
      </c>
      <c r="F4" s="2"/>
      <c r="G4" s="3" t="s">
        <v>1</v>
      </c>
      <c r="H4" s="4"/>
      <c r="I4" s="58" t="s">
        <v>0</v>
      </c>
      <c r="J4" s="2"/>
      <c r="K4" s="3" t="s">
        <v>1</v>
      </c>
      <c r="L4" s="4"/>
    </row>
    <row r="5" spans="1:12" ht="30" customHeight="1" thickBot="1">
      <c r="A5" s="59"/>
      <c r="B5" s="5" t="s">
        <v>2</v>
      </c>
      <c r="C5" s="5" t="s">
        <v>3</v>
      </c>
      <c r="D5" s="6" t="s">
        <v>4</v>
      </c>
      <c r="E5" s="59"/>
      <c r="F5" s="5" t="s">
        <v>2</v>
      </c>
      <c r="G5" s="5" t="s">
        <v>3</v>
      </c>
      <c r="H5" s="6" t="s">
        <v>4</v>
      </c>
      <c r="I5" s="59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0</v>
      </c>
      <c r="C6" s="8">
        <v>0</v>
      </c>
      <c r="D6" s="9">
        <v>0</v>
      </c>
      <c r="E6" s="10">
        <v>41</v>
      </c>
      <c r="F6" s="8">
        <f aca="true" t="shared" si="1" ref="F6:F46">G6+H6</f>
        <v>0</v>
      </c>
      <c r="G6" s="8">
        <v>0</v>
      </c>
      <c r="H6" s="9">
        <v>0</v>
      </c>
      <c r="I6" s="10">
        <v>82</v>
      </c>
      <c r="J6" s="8">
        <f aca="true" t="shared" si="2" ref="J6:J24">K6+L6</f>
        <v>0</v>
      </c>
      <c r="K6" s="8">
        <v>0</v>
      </c>
      <c r="L6" s="9">
        <v>0</v>
      </c>
    </row>
    <row r="7" spans="1:12" ht="25.5" customHeight="1">
      <c r="A7" s="11">
        <v>1</v>
      </c>
      <c r="B7" s="12">
        <f t="shared" si="0"/>
        <v>0</v>
      </c>
      <c r="C7" s="12">
        <v>0</v>
      </c>
      <c r="D7" s="13">
        <v>0</v>
      </c>
      <c r="E7" s="14">
        <v>42</v>
      </c>
      <c r="F7" s="12">
        <f t="shared" si="1"/>
        <v>0</v>
      </c>
      <c r="G7" s="12">
        <v>0</v>
      </c>
      <c r="H7" s="13">
        <v>0</v>
      </c>
      <c r="I7" s="14">
        <v>83</v>
      </c>
      <c r="J7" s="12">
        <f t="shared" si="2"/>
        <v>0</v>
      </c>
      <c r="K7" s="12">
        <v>0</v>
      </c>
      <c r="L7" s="13">
        <v>0</v>
      </c>
    </row>
    <row r="8" spans="1:12" ht="25.5" customHeight="1">
      <c r="A8" s="15">
        <v>2</v>
      </c>
      <c r="B8" s="16">
        <f t="shared" si="0"/>
        <v>0</v>
      </c>
      <c r="C8" s="16">
        <v>0</v>
      </c>
      <c r="D8" s="17">
        <v>0</v>
      </c>
      <c r="E8" s="10">
        <v>43</v>
      </c>
      <c r="F8" s="16">
        <f t="shared" si="1"/>
        <v>0</v>
      </c>
      <c r="G8" s="16">
        <v>0</v>
      </c>
      <c r="H8" s="17">
        <v>0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0</v>
      </c>
      <c r="C9" s="12">
        <v>0</v>
      </c>
      <c r="D9" s="13">
        <v>0</v>
      </c>
      <c r="E9" s="14">
        <v>44</v>
      </c>
      <c r="F9" s="12">
        <f t="shared" si="1"/>
        <v>0</v>
      </c>
      <c r="G9" s="12">
        <v>0</v>
      </c>
      <c r="H9" s="13">
        <v>0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0</v>
      </c>
      <c r="C10" s="20">
        <v>0</v>
      </c>
      <c r="D10" s="21">
        <v>0</v>
      </c>
      <c r="E10" s="22">
        <v>45</v>
      </c>
      <c r="F10" s="20">
        <f t="shared" si="1"/>
        <v>0</v>
      </c>
      <c r="G10" s="20">
        <v>0</v>
      </c>
      <c r="H10" s="21">
        <v>0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0</v>
      </c>
      <c r="C11" s="12">
        <v>0</v>
      </c>
      <c r="D11" s="13">
        <v>0</v>
      </c>
      <c r="E11" s="14">
        <v>46</v>
      </c>
      <c r="F11" s="12">
        <f t="shared" si="1"/>
        <v>0</v>
      </c>
      <c r="G11" s="12">
        <v>0</v>
      </c>
      <c r="H11" s="13">
        <v>0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0</v>
      </c>
      <c r="C12" s="20">
        <v>0</v>
      </c>
      <c r="D12" s="21">
        <v>0</v>
      </c>
      <c r="E12" s="22">
        <v>47</v>
      </c>
      <c r="F12" s="20">
        <f t="shared" si="1"/>
        <v>0</v>
      </c>
      <c r="G12" s="20">
        <v>0</v>
      </c>
      <c r="H12" s="21">
        <v>0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0</v>
      </c>
      <c r="C13" s="12">
        <v>0</v>
      </c>
      <c r="D13" s="13">
        <v>0</v>
      </c>
      <c r="E13" s="14">
        <v>48</v>
      </c>
      <c r="F13" s="12">
        <f t="shared" si="1"/>
        <v>0</v>
      </c>
      <c r="G13" s="12">
        <v>0</v>
      </c>
      <c r="H13" s="13">
        <v>0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0</v>
      </c>
      <c r="C14" s="20">
        <v>0</v>
      </c>
      <c r="D14" s="21">
        <v>0</v>
      </c>
      <c r="E14" s="22">
        <v>49</v>
      </c>
      <c r="F14" s="20">
        <f t="shared" si="1"/>
        <v>0</v>
      </c>
      <c r="G14" s="20">
        <v>0</v>
      </c>
      <c r="H14" s="21">
        <v>0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0</v>
      </c>
      <c r="C15" s="12">
        <v>0</v>
      </c>
      <c r="D15" s="13">
        <v>0</v>
      </c>
      <c r="E15" s="14">
        <v>50</v>
      </c>
      <c r="F15" s="12">
        <f t="shared" si="1"/>
        <v>0</v>
      </c>
      <c r="G15" s="12">
        <v>0</v>
      </c>
      <c r="H15" s="13">
        <v>0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0</v>
      </c>
      <c r="C16" s="20">
        <v>0</v>
      </c>
      <c r="D16" s="21">
        <v>0</v>
      </c>
      <c r="E16" s="22">
        <v>51</v>
      </c>
      <c r="F16" s="20">
        <f t="shared" si="1"/>
        <v>0</v>
      </c>
      <c r="G16" s="20">
        <v>0</v>
      </c>
      <c r="H16" s="21">
        <v>0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0</v>
      </c>
      <c r="G17" s="12">
        <v>0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0</v>
      </c>
      <c r="C18" s="20">
        <v>0</v>
      </c>
      <c r="D18" s="21">
        <v>0</v>
      </c>
      <c r="E18" s="22">
        <v>53</v>
      </c>
      <c r="F18" s="20">
        <f t="shared" si="1"/>
        <v>0</v>
      </c>
      <c r="G18" s="20">
        <v>0</v>
      </c>
      <c r="H18" s="21">
        <v>0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0</v>
      </c>
      <c r="C19" s="12">
        <v>0</v>
      </c>
      <c r="D19" s="13">
        <v>0</v>
      </c>
      <c r="E19" s="14">
        <v>54</v>
      </c>
      <c r="F19" s="12">
        <f t="shared" si="1"/>
        <v>0</v>
      </c>
      <c r="G19" s="12">
        <v>0</v>
      </c>
      <c r="H19" s="13">
        <v>0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0</v>
      </c>
      <c r="C20" s="20">
        <v>0</v>
      </c>
      <c r="D20" s="21">
        <v>0</v>
      </c>
      <c r="E20" s="22">
        <v>55</v>
      </c>
      <c r="F20" s="20">
        <f t="shared" si="1"/>
        <v>0</v>
      </c>
      <c r="G20" s="20">
        <v>0</v>
      </c>
      <c r="H20" s="21">
        <v>0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0</v>
      </c>
      <c r="C21" s="12">
        <v>0</v>
      </c>
      <c r="D21" s="13">
        <v>0</v>
      </c>
      <c r="E21" s="14">
        <v>56</v>
      </c>
      <c r="F21" s="24">
        <f t="shared" si="1"/>
        <v>0</v>
      </c>
      <c r="G21" s="24">
        <v>0</v>
      </c>
      <c r="H21" s="25">
        <v>0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0</v>
      </c>
      <c r="C22" s="20">
        <v>0</v>
      </c>
      <c r="D22" s="21">
        <v>0</v>
      </c>
      <c r="E22" s="22">
        <v>57</v>
      </c>
      <c r="F22" s="20">
        <f t="shared" si="1"/>
        <v>0</v>
      </c>
      <c r="G22" s="20">
        <v>0</v>
      </c>
      <c r="H22" s="21">
        <v>0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0</v>
      </c>
      <c r="C23" s="12">
        <v>0</v>
      </c>
      <c r="D23" s="13">
        <v>0</v>
      </c>
      <c r="E23" s="14">
        <v>58</v>
      </c>
      <c r="F23" s="12">
        <f t="shared" si="1"/>
        <v>0</v>
      </c>
      <c r="G23" s="12">
        <v>0</v>
      </c>
      <c r="H23" s="13">
        <v>0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0</v>
      </c>
      <c r="C24" s="20">
        <v>0</v>
      </c>
      <c r="D24" s="21">
        <v>0</v>
      </c>
      <c r="E24" s="22">
        <v>59</v>
      </c>
      <c r="F24" s="20">
        <f t="shared" si="1"/>
        <v>0</v>
      </c>
      <c r="G24" s="20">
        <v>0</v>
      </c>
      <c r="H24" s="21">
        <v>0</v>
      </c>
      <c r="I24" s="22" t="s">
        <v>8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0</v>
      </c>
      <c r="C25" s="12">
        <v>0</v>
      </c>
      <c r="D25" s="13">
        <v>0</v>
      </c>
      <c r="E25" s="14">
        <v>60</v>
      </c>
      <c r="F25" s="12">
        <f t="shared" si="1"/>
        <v>0</v>
      </c>
      <c r="G25" s="12">
        <v>0</v>
      </c>
      <c r="H25" s="13">
        <v>0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0</v>
      </c>
      <c r="C26" s="20">
        <v>0</v>
      </c>
      <c r="D26" s="21">
        <v>0</v>
      </c>
      <c r="E26" s="22">
        <v>61</v>
      </c>
      <c r="F26" s="20">
        <f t="shared" si="1"/>
        <v>0</v>
      </c>
      <c r="G26" s="20">
        <v>0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0</v>
      </c>
      <c r="C27" s="12">
        <v>0</v>
      </c>
      <c r="D27" s="13">
        <v>0</v>
      </c>
      <c r="E27" s="14">
        <v>62</v>
      </c>
      <c r="F27" s="12">
        <f t="shared" si="1"/>
        <v>0</v>
      </c>
      <c r="G27" s="12">
        <v>0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0</v>
      </c>
      <c r="C28" s="20">
        <v>0</v>
      </c>
      <c r="D28" s="21">
        <v>0</v>
      </c>
      <c r="E28" s="22">
        <v>63</v>
      </c>
      <c r="F28" s="20">
        <f t="shared" si="1"/>
        <v>0</v>
      </c>
      <c r="G28" s="20">
        <v>0</v>
      </c>
      <c r="H28" s="21">
        <v>0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0</v>
      </c>
      <c r="C29" s="12">
        <v>0</v>
      </c>
      <c r="D29" s="13">
        <v>0</v>
      </c>
      <c r="E29" s="14">
        <v>64</v>
      </c>
      <c r="F29" s="12">
        <f t="shared" si="1"/>
        <v>0</v>
      </c>
      <c r="G29" s="12">
        <v>0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0</v>
      </c>
      <c r="C30" s="20">
        <v>0</v>
      </c>
      <c r="D30" s="21">
        <v>0</v>
      </c>
      <c r="E30" s="22">
        <v>65</v>
      </c>
      <c r="F30" s="20">
        <f t="shared" si="1"/>
        <v>0</v>
      </c>
      <c r="G30" s="20">
        <v>0</v>
      </c>
      <c r="H30" s="21">
        <v>0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0</v>
      </c>
      <c r="C31" s="12">
        <v>0</v>
      </c>
      <c r="D31" s="13">
        <v>0</v>
      </c>
      <c r="E31" s="14">
        <v>66</v>
      </c>
      <c r="F31" s="12">
        <f t="shared" si="1"/>
        <v>0</v>
      </c>
      <c r="G31" s="12">
        <v>0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0</v>
      </c>
      <c r="C32" s="20">
        <v>0</v>
      </c>
      <c r="D32" s="21">
        <v>0</v>
      </c>
      <c r="E32" s="22">
        <v>67</v>
      </c>
      <c r="F32" s="20">
        <f t="shared" si="1"/>
        <v>0</v>
      </c>
      <c r="G32" s="20">
        <v>0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0</v>
      </c>
      <c r="C33" s="12">
        <v>0</v>
      </c>
      <c r="D33" s="13">
        <v>0</v>
      </c>
      <c r="E33" s="14">
        <v>68</v>
      </c>
      <c r="F33" s="12">
        <f t="shared" si="1"/>
        <v>0</v>
      </c>
      <c r="G33" s="12">
        <v>0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0</v>
      </c>
      <c r="C34" s="26">
        <v>0</v>
      </c>
      <c r="D34" s="27">
        <v>0</v>
      </c>
      <c r="E34" s="22">
        <v>69</v>
      </c>
      <c r="F34" s="20">
        <f t="shared" si="1"/>
        <v>0</v>
      </c>
      <c r="G34" s="20">
        <v>0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0</v>
      </c>
      <c r="C35" s="12">
        <v>0</v>
      </c>
      <c r="D35" s="13">
        <v>0</v>
      </c>
      <c r="E35" s="14">
        <v>70</v>
      </c>
      <c r="F35" s="12">
        <f t="shared" si="1"/>
        <v>0</v>
      </c>
      <c r="G35" s="12">
        <v>0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0</v>
      </c>
      <c r="C36" s="20">
        <v>0</v>
      </c>
      <c r="D36" s="21">
        <v>0</v>
      </c>
      <c r="E36" s="22">
        <v>71</v>
      </c>
      <c r="F36" s="20">
        <f t="shared" si="1"/>
        <v>0</v>
      </c>
      <c r="G36" s="20">
        <v>0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0</v>
      </c>
      <c r="C37" s="12">
        <v>0</v>
      </c>
      <c r="D37" s="13">
        <v>0</v>
      </c>
      <c r="E37" s="14">
        <v>72</v>
      </c>
      <c r="F37" s="12">
        <f t="shared" si="1"/>
        <v>0</v>
      </c>
      <c r="G37" s="12">
        <v>0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0</v>
      </c>
      <c r="C38" s="20">
        <v>0</v>
      </c>
      <c r="D38" s="21">
        <v>0</v>
      </c>
      <c r="E38" s="22">
        <v>73</v>
      </c>
      <c r="F38" s="20">
        <f t="shared" si="1"/>
        <v>0</v>
      </c>
      <c r="G38" s="20">
        <v>0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0</v>
      </c>
      <c r="C39" s="12">
        <v>0</v>
      </c>
      <c r="D39" s="13">
        <v>0</v>
      </c>
      <c r="E39" s="14">
        <v>74</v>
      </c>
      <c r="F39" s="12">
        <f t="shared" si="1"/>
        <v>0</v>
      </c>
      <c r="G39" s="12">
        <v>0</v>
      </c>
      <c r="H39" s="13">
        <v>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0</v>
      </c>
      <c r="C40" s="20">
        <v>0</v>
      </c>
      <c r="D40" s="21">
        <v>0</v>
      </c>
      <c r="E40" s="22">
        <v>75</v>
      </c>
      <c r="F40" s="20">
        <f t="shared" si="1"/>
        <v>0</v>
      </c>
      <c r="G40" s="20">
        <v>0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0</v>
      </c>
      <c r="C41" s="12">
        <v>0</v>
      </c>
      <c r="D41" s="13">
        <v>0</v>
      </c>
      <c r="E41" s="14">
        <v>76</v>
      </c>
      <c r="F41" s="12">
        <f t="shared" si="1"/>
        <v>1</v>
      </c>
      <c r="G41" s="12">
        <v>0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0</v>
      </c>
      <c r="C42" s="20">
        <v>0</v>
      </c>
      <c r="D42" s="21">
        <v>0</v>
      </c>
      <c r="E42" s="22">
        <v>77</v>
      </c>
      <c r="F42" s="20">
        <f t="shared" si="1"/>
        <v>0</v>
      </c>
      <c r="G42" s="20">
        <v>0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0</v>
      </c>
      <c r="C43" s="12">
        <v>0</v>
      </c>
      <c r="D43" s="13">
        <v>0</v>
      </c>
      <c r="E43" s="14">
        <v>78</v>
      </c>
      <c r="F43" s="12">
        <f t="shared" si="1"/>
        <v>0</v>
      </c>
      <c r="G43" s="12">
        <v>0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0</v>
      </c>
      <c r="C44" s="20">
        <v>0</v>
      </c>
      <c r="D44" s="21">
        <v>0</v>
      </c>
      <c r="E44" s="22">
        <v>79</v>
      </c>
      <c r="F44" s="20">
        <f t="shared" si="1"/>
        <v>0</v>
      </c>
      <c r="G44" s="20">
        <v>0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0</v>
      </c>
      <c r="C45" s="12">
        <v>0</v>
      </c>
      <c r="D45" s="13">
        <v>0</v>
      </c>
      <c r="E45" s="14">
        <v>80</v>
      </c>
      <c r="F45" s="12">
        <f t="shared" si="1"/>
        <v>0</v>
      </c>
      <c r="G45" s="12">
        <v>0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0</v>
      </c>
      <c r="C46" s="29">
        <v>0</v>
      </c>
      <c r="D46" s="30">
        <v>0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</v>
      </c>
      <c r="K47" s="33">
        <f>C50+G50+K50</f>
        <v>0</v>
      </c>
      <c r="L47" s="34">
        <f>D50+H50+L50</f>
        <v>1</v>
      </c>
    </row>
    <row r="48" ht="25.5" customHeight="1"/>
    <row r="49" ht="25.5" customHeight="1"/>
    <row r="50" spans="2:12" s="36" customFormat="1" ht="17.25">
      <c r="B50" s="35">
        <f>SUM(B6:B46)</f>
        <v>0</v>
      </c>
      <c r="C50" s="35">
        <f>SUM(C6:C46)</f>
        <v>0</v>
      </c>
      <c r="D50" s="35">
        <f>SUM(D6:D46)</f>
        <v>0</v>
      </c>
      <c r="F50" s="35">
        <f>SUM(F6:F46)</f>
        <v>1</v>
      </c>
      <c r="G50" s="35">
        <f>SUM(G6:G46)</f>
        <v>0</v>
      </c>
      <c r="H50" s="35">
        <f>SUM(H6:H46)</f>
        <v>1</v>
      </c>
      <c r="J50" s="35">
        <f>SUM(J6:J46)</f>
        <v>0</v>
      </c>
      <c r="K50" s="35">
        <f>SUM(K6:K46)</f>
        <v>0</v>
      </c>
      <c r="L50" s="35">
        <f>SUM(L6:L46)</f>
        <v>0</v>
      </c>
    </row>
  </sheetData>
  <mergeCells count="6">
    <mergeCell ref="I4:I5"/>
    <mergeCell ref="A1:L1"/>
    <mergeCell ref="G2:L2"/>
    <mergeCell ref="A4:A5"/>
    <mergeCell ref="E4:E5"/>
    <mergeCell ref="A2:E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H50" sqref="H50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7:12" ht="19.5" customHeight="1">
      <c r="G2" s="65" t="str">
        <f>'丘陵部人口'!B2</f>
        <v>  平成20年10月1日現在（住民基本台帳）</v>
      </c>
      <c r="H2" s="65"/>
      <c r="I2" s="65"/>
      <c r="J2" s="65"/>
      <c r="K2" s="65"/>
      <c r="L2" s="65"/>
    </row>
    <row r="3" ht="19.5" customHeight="1" thickBot="1"/>
    <row r="4" spans="1:12" ht="30" customHeight="1">
      <c r="A4" s="58" t="s">
        <v>0</v>
      </c>
      <c r="B4" s="2"/>
      <c r="C4" s="3" t="s">
        <v>1</v>
      </c>
      <c r="D4" s="4"/>
      <c r="E4" s="58" t="s">
        <v>0</v>
      </c>
      <c r="F4" s="2"/>
      <c r="G4" s="3" t="s">
        <v>1</v>
      </c>
      <c r="H4" s="4"/>
      <c r="I4" s="58" t="s">
        <v>0</v>
      </c>
      <c r="J4" s="2"/>
      <c r="K4" s="3" t="s">
        <v>1</v>
      </c>
      <c r="L4" s="4"/>
    </row>
    <row r="5" spans="1:12" ht="30" customHeight="1" thickBot="1">
      <c r="A5" s="59"/>
      <c r="B5" s="5" t="s">
        <v>2</v>
      </c>
      <c r="C5" s="5" t="s">
        <v>3</v>
      </c>
      <c r="D5" s="6" t="s">
        <v>4</v>
      </c>
      <c r="E5" s="59"/>
      <c r="F5" s="5" t="s">
        <v>2</v>
      </c>
      <c r="G5" s="5" t="s">
        <v>3</v>
      </c>
      <c r="H5" s="6" t="s">
        <v>4</v>
      </c>
      <c r="I5" s="59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100</v>
      </c>
      <c r="C6" s="8">
        <f>'陽光台1丁目'!C6+'陽光台2丁目'!C6+'陽光台3丁目'!C6+'陽光台4丁目'!C6+'紫峰ヶ丘1丁目'!C6+'紫峰ヶ丘4丁目'!C6+'紫峰ヶ丘5丁目'!C6+'富士見ヶ丘2丁目'!C6</f>
        <v>36</v>
      </c>
      <c r="D6" s="8">
        <f>'陽光台1丁目'!D6+'陽光台2丁目'!D6+'陽光台3丁目'!D6+'陽光台4丁目'!D6+'紫峰ヶ丘1丁目'!D6+'紫峰ヶ丘4丁目'!D6+'紫峰ヶ丘5丁目'!D6+'富士見ヶ丘2丁目'!D6</f>
        <v>64</v>
      </c>
      <c r="E6" s="10">
        <v>41</v>
      </c>
      <c r="F6" s="8">
        <f aca="true" t="shared" si="1" ref="F6:F46">G6+H6</f>
        <v>47</v>
      </c>
      <c r="G6" s="8">
        <f>'陽光台1丁目'!G6+'陽光台2丁目'!G6+'陽光台3丁目'!G6+'陽光台4丁目'!G6+'紫峰ヶ丘1丁目'!G6+'紫峰ヶ丘4丁目'!G6+'紫峰ヶ丘5丁目'!G6+'富士見ヶ丘2丁目'!G6</f>
        <v>34</v>
      </c>
      <c r="H6" s="9">
        <f>'陽光台1丁目'!H6+'陽光台2丁目'!H6+'陽光台3丁目'!H6+'陽光台4丁目'!H6+'紫峰ヶ丘1丁目'!H6+'紫峰ヶ丘4丁目'!H6+'紫峰ヶ丘5丁目'!H6+'富士見ヶ丘2丁目'!H6</f>
        <v>13</v>
      </c>
      <c r="I6" s="10">
        <v>82</v>
      </c>
      <c r="J6" s="8">
        <f aca="true" t="shared" si="2" ref="J6:J24">K6+L6</f>
        <v>5</v>
      </c>
      <c r="K6" s="8">
        <f>'陽光台1丁目'!K6+'陽光台2丁目'!K6+'陽光台3丁目'!K6+'陽光台4丁目'!K6+'紫峰ヶ丘1丁目'!K6+'紫峰ヶ丘4丁目'!K6+'紫峰ヶ丘5丁目'!K6+'富士見ヶ丘2丁目'!K6</f>
        <v>2</v>
      </c>
      <c r="L6" s="9">
        <f>'陽光台1丁目'!L6+'陽光台2丁目'!L6+'陽光台3丁目'!L6+'陽光台4丁目'!L6+'紫峰ヶ丘1丁目'!L6+'紫峰ヶ丘4丁目'!L6+'紫峰ヶ丘5丁目'!L6+'富士見ヶ丘2丁目'!L6</f>
        <v>3</v>
      </c>
    </row>
    <row r="7" spans="1:12" s="72" customFormat="1" ht="25.5" customHeight="1">
      <c r="A7" s="69">
        <v>1</v>
      </c>
      <c r="B7" s="40">
        <f t="shared" si="0"/>
        <v>81</v>
      </c>
      <c r="C7" s="68">
        <f>'陽光台1丁目'!C7+'陽光台2丁目'!C7+'陽光台3丁目'!C7+'陽光台4丁目'!C7+'紫峰ヶ丘1丁目'!C7+'紫峰ヶ丘4丁目'!C7+'紫峰ヶ丘5丁目'!C7+'富士見ヶ丘2丁目'!C7</f>
        <v>43</v>
      </c>
      <c r="D7" s="68">
        <f>'陽光台1丁目'!D7+'陽光台2丁目'!D7+'陽光台3丁目'!D7+'陽光台4丁目'!D7+'紫峰ヶ丘1丁目'!D7+'紫峰ヶ丘4丁目'!D7+'紫峰ヶ丘5丁目'!D7+'富士見ヶ丘2丁目'!D7</f>
        <v>38</v>
      </c>
      <c r="E7" s="70">
        <v>42</v>
      </c>
      <c r="F7" s="40">
        <f t="shared" si="1"/>
        <v>28</v>
      </c>
      <c r="G7" s="68">
        <f>'陽光台1丁目'!G7+'陽光台2丁目'!G7+'陽光台3丁目'!G7+'陽光台4丁目'!G7+'紫峰ヶ丘1丁目'!G7+'紫峰ヶ丘4丁目'!G7+'紫峰ヶ丘5丁目'!G7+'富士見ヶ丘2丁目'!G7</f>
        <v>16</v>
      </c>
      <c r="H7" s="71">
        <f>'陽光台1丁目'!H7+'陽光台2丁目'!H7+'陽光台3丁目'!H7+'陽光台4丁目'!H7+'紫峰ヶ丘1丁目'!H7+'紫峰ヶ丘4丁目'!H7+'紫峰ヶ丘5丁目'!H7+'富士見ヶ丘2丁目'!H7</f>
        <v>12</v>
      </c>
      <c r="I7" s="70">
        <v>83</v>
      </c>
      <c r="J7" s="40">
        <f t="shared" si="2"/>
        <v>5</v>
      </c>
      <c r="K7" s="68">
        <f>'陽光台1丁目'!K7+'陽光台2丁目'!K7+'陽光台3丁目'!K7+'陽光台4丁目'!K7+'紫峰ヶ丘1丁目'!K7+'紫峰ヶ丘4丁目'!K7+'紫峰ヶ丘5丁目'!K7+'富士見ヶ丘2丁目'!K7</f>
        <v>1</v>
      </c>
      <c r="L7" s="71">
        <f>'陽光台1丁目'!L7+'陽光台2丁目'!L7+'陽光台3丁目'!L7+'陽光台4丁目'!L7+'紫峰ヶ丘1丁目'!L7+'紫峰ヶ丘4丁目'!L7+'紫峰ヶ丘5丁目'!L7+'富士見ヶ丘2丁目'!L7</f>
        <v>4</v>
      </c>
    </row>
    <row r="8" spans="1:12" ht="25.5" customHeight="1">
      <c r="A8" s="15">
        <v>2</v>
      </c>
      <c r="B8" s="16">
        <f t="shared" si="0"/>
        <v>75</v>
      </c>
      <c r="C8" s="8">
        <f>'陽光台1丁目'!C8+'陽光台2丁目'!C8+'陽光台3丁目'!C8+'陽光台4丁目'!C8+'紫峰ヶ丘1丁目'!C8+'紫峰ヶ丘4丁目'!C8+'紫峰ヶ丘5丁目'!C8+'富士見ヶ丘2丁目'!C8</f>
        <v>38</v>
      </c>
      <c r="D8" s="8">
        <f>'陽光台1丁目'!D8+'陽光台2丁目'!D8+'陽光台3丁目'!D8+'陽光台4丁目'!D8+'紫峰ヶ丘1丁目'!D8+'紫峰ヶ丘4丁目'!D8+'紫峰ヶ丘5丁目'!D8+'富士見ヶ丘2丁目'!D8</f>
        <v>37</v>
      </c>
      <c r="E8" s="10">
        <v>43</v>
      </c>
      <c r="F8" s="16">
        <f t="shared" si="1"/>
        <v>32</v>
      </c>
      <c r="G8" s="8">
        <f>'陽光台1丁目'!G8+'陽光台2丁目'!G8+'陽光台3丁目'!G8+'陽光台4丁目'!G8+'紫峰ヶ丘1丁目'!G8+'紫峰ヶ丘4丁目'!G8+'紫峰ヶ丘5丁目'!G8+'富士見ヶ丘2丁目'!G8</f>
        <v>19</v>
      </c>
      <c r="H8" s="9">
        <f>'陽光台1丁目'!H8+'陽光台2丁目'!H8+'陽光台3丁目'!H8+'陽光台4丁目'!H8+'紫峰ヶ丘1丁目'!H8+'紫峰ヶ丘4丁目'!H8+'紫峰ヶ丘5丁目'!H8+'富士見ヶ丘2丁目'!H8</f>
        <v>13</v>
      </c>
      <c r="I8" s="10">
        <v>84</v>
      </c>
      <c r="J8" s="16">
        <f t="shared" si="2"/>
        <v>3</v>
      </c>
      <c r="K8" s="8">
        <f>'陽光台1丁目'!K8+'陽光台2丁目'!K8+'陽光台3丁目'!K8+'陽光台4丁目'!K8+'紫峰ヶ丘1丁目'!K8+'紫峰ヶ丘4丁目'!K8+'紫峰ヶ丘5丁目'!K8+'富士見ヶ丘2丁目'!K8</f>
        <v>1</v>
      </c>
      <c r="L8" s="9">
        <f>'陽光台1丁目'!L8+'陽光台2丁目'!L8+'陽光台3丁目'!L8+'陽光台4丁目'!L8+'紫峰ヶ丘1丁目'!L8+'紫峰ヶ丘4丁目'!L8+'紫峰ヶ丘5丁目'!L8+'富士見ヶ丘2丁目'!L8</f>
        <v>2</v>
      </c>
    </row>
    <row r="9" spans="1:12" s="72" customFormat="1" ht="25.5" customHeight="1">
      <c r="A9" s="73">
        <v>3</v>
      </c>
      <c r="B9" s="40">
        <f t="shared" si="0"/>
        <v>60</v>
      </c>
      <c r="C9" s="68">
        <f>'陽光台1丁目'!C9+'陽光台2丁目'!C9+'陽光台3丁目'!C9+'陽光台4丁目'!C9+'紫峰ヶ丘1丁目'!C9+'紫峰ヶ丘4丁目'!C9+'紫峰ヶ丘5丁目'!C9+'富士見ヶ丘2丁目'!C9</f>
        <v>30</v>
      </c>
      <c r="D9" s="68">
        <f>'陽光台1丁目'!D9+'陽光台2丁目'!D9+'陽光台3丁目'!D9+'陽光台4丁目'!D9+'紫峰ヶ丘1丁目'!D9+'紫峰ヶ丘4丁目'!D9+'紫峰ヶ丘5丁目'!D9+'富士見ヶ丘2丁目'!D9</f>
        <v>30</v>
      </c>
      <c r="E9" s="70">
        <v>44</v>
      </c>
      <c r="F9" s="40">
        <f t="shared" si="1"/>
        <v>27</v>
      </c>
      <c r="G9" s="68">
        <f>'陽光台1丁目'!G9+'陽光台2丁目'!G9+'陽光台3丁目'!G9+'陽光台4丁目'!G9+'紫峰ヶ丘1丁目'!G9+'紫峰ヶ丘4丁目'!G9+'紫峰ヶ丘5丁目'!G9+'富士見ヶ丘2丁目'!G9</f>
        <v>14</v>
      </c>
      <c r="H9" s="71">
        <f>'陽光台1丁目'!H9+'陽光台2丁目'!H9+'陽光台3丁目'!H9+'陽光台4丁目'!H9+'紫峰ヶ丘1丁目'!H9+'紫峰ヶ丘4丁目'!H9+'紫峰ヶ丘5丁目'!H9+'富士見ヶ丘2丁目'!H9</f>
        <v>13</v>
      </c>
      <c r="I9" s="70">
        <v>85</v>
      </c>
      <c r="J9" s="40">
        <f t="shared" si="2"/>
        <v>5</v>
      </c>
      <c r="K9" s="68">
        <f>'陽光台1丁目'!K9+'陽光台2丁目'!K9+'陽光台3丁目'!K9+'陽光台4丁目'!K9+'紫峰ヶ丘1丁目'!K9+'紫峰ヶ丘4丁目'!K9+'紫峰ヶ丘5丁目'!K9+'富士見ヶ丘2丁目'!K9</f>
        <v>3</v>
      </c>
      <c r="L9" s="71">
        <f>'陽光台1丁目'!L9+'陽光台2丁目'!L9+'陽光台3丁目'!L9+'陽光台4丁目'!L9+'紫峰ヶ丘1丁目'!L9+'紫峰ヶ丘4丁目'!L9+'紫峰ヶ丘5丁目'!L9+'富士見ヶ丘2丁目'!L9</f>
        <v>2</v>
      </c>
    </row>
    <row r="10" spans="1:12" ht="25.5" customHeight="1">
      <c r="A10" s="19">
        <v>4</v>
      </c>
      <c r="B10" s="20">
        <f t="shared" si="0"/>
        <v>46</v>
      </c>
      <c r="C10" s="8">
        <f>'陽光台1丁目'!C10+'陽光台2丁目'!C10+'陽光台3丁目'!C10+'陽光台4丁目'!C10+'紫峰ヶ丘1丁目'!C10+'紫峰ヶ丘4丁目'!C10+'紫峰ヶ丘5丁目'!C10+'富士見ヶ丘2丁目'!C10</f>
        <v>26</v>
      </c>
      <c r="D10" s="8">
        <f>'陽光台1丁目'!D10+'陽光台2丁目'!D10+'陽光台3丁目'!D10+'陽光台4丁目'!D10+'紫峰ヶ丘1丁目'!D10+'紫峰ヶ丘4丁目'!D10+'紫峰ヶ丘5丁目'!D10+'富士見ヶ丘2丁目'!D10</f>
        <v>20</v>
      </c>
      <c r="E10" s="22">
        <v>45</v>
      </c>
      <c r="F10" s="20">
        <f t="shared" si="1"/>
        <v>27</v>
      </c>
      <c r="G10" s="8">
        <f>'陽光台1丁目'!G10+'陽光台2丁目'!G10+'陽光台3丁目'!G10+'陽光台4丁目'!G10+'紫峰ヶ丘1丁目'!G10+'紫峰ヶ丘4丁目'!G10+'紫峰ヶ丘5丁目'!G10+'富士見ヶ丘2丁目'!G10</f>
        <v>19</v>
      </c>
      <c r="H10" s="9">
        <f>'陽光台1丁目'!H10+'陽光台2丁目'!H10+'陽光台3丁目'!H10+'陽光台4丁目'!H10+'紫峰ヶ丘1丁目'!H10+'紫峰ヶ丘4丁目'!H10+'紫峰ヶ丘5丁目'!H10+'富士見ヶ丘2丁目'!H10</f>
        <v>8</v>
      </c>
      <c r="I10" s="22">
        <v>86</v>
      </c>
      <c r="J10" s="20">
        <f t="shared" si="2"/>
        <v>4</v>
      </c>
      <c r="K10" s="8">
        <f>'陽光台1丁目'!K10+'陽光台2丁目'!K10+'陽光台3丁目'!K10+'陽光台4丁目'!K10+'紫峰ヶ丘1丁目'!K10+'紫峰ヶ丘4丁目'!K10+'紫峰ヶ丘5丁目'!K10+'富士見ヶ丘2丁目'!K10</f>
        <v>0</v>
      </c>
      <c r="L10" s="9">
        <f>'陽光台1丁目'!L10+'陽光台2丁目'!L10+'陽光台3丁目'!L10+'陽光台4丁目'!L10+'紫峰ヶ丘1丁目'!L10+'紫峰ヶ丘4丁目'!L10+'紫峰ヶ丘5丁目'!L10+'富士見ヶ丘2丁目'!L10</f>
        <v>4</v>
      </c>
    </row>
    <row r="11" spans="1:12" s="72" customFormat="1" ht="25.5" customHeight="1">
      <c r="A11" s="69">
        <v>5</v>
      </c>
      <c r="B11" s="40">
        <f t="shared" si="0"/>
        <v>37</v>
      </c>
      <c r="C11" s="68">
        <f>'陽光台1丁目'!C11+'陽光台2丁目'!C11+'陽光台3丁目'!C11+'陽光台4丁目'!C11+'紫峰ヶ丘1丁目'!C11+'紫峰ヶ丘4丁目'!C11+'紫峰ヶ丘5丁目'!C11+'富士見ヶ丘2丁目'!C11</f>
        <v>16</v>
      </c>
      <c r="D11" s="68">
        <f>'陽光台1丁目'!D11+'陽光台2丁目'!D11+'陽光台3丁目'!D11+'陽光台4丁目'!D11+'紫峰ヶ丘1丁目'!D11+'紫峰ヶ丘4丁目'!D11+'紫峰ヶ丘5丁目'!D11+'富士見ヶ丘2丁目'!D11</f>
        <v>21</v>
      </c>
      <c r="E11" s="70">
        <v>46</v>
      </c>
      <c r="F11" s="40">
        <f t="shared" si="1"/>
        <v>24</v>
      </c>
      <c r="G11" s="68">
        <f>'陽光台1丁目'!G11+'陽光台2丁目'!G11+'陽光台3丁目'!G11+'陽光台4丁目'!G11+'紫峰ヶ丘1丁目'!G11+'紫峰ヶ丘4丁目'!G11+'紫峰ヶ丘5丁目'!G11+'富士見ヶ丘2丁目'!G11</f>
        <v>17</v>
      </c>
      <c r="H11" s="71">
        <f>'陽光台1丁目'!H11+'陽光台2丁目'!H11+'陽光台3丁目'!H11+'陽光台4丁目'!H11+'紫峰ヶ丘1丁目'!H11+'紫峰ヶ丘4丁目'!H11+'紫峰ヶ丘5丁目'!H11+'富士見ヶ丘2丁目'!H11</f>
        <v>7</v>
      </c>
      <c r="I11" s="70">
        <v>87</v>
      </c>
      <c r="J11" s="40">
        <f t="shared" si="2"/>
        <v>3</v>
      </c>
      <c r="K11" s="68">
        <f>'陽光台1丁目'!K11+'陽光台2丁目'!K11+'陽光台3丁目'!K11+'陽光台4丁目'!K11+'紫峰ヶ丘1丁目'!K11+'紫峰ヶ丘4丁目'!K11+'紫峰ヶ丘5丁目'!K11+'富士見ヶ丘2丁目'!K11</f>
        <v>1</v>
      </c>
      <c r="L11" s="71">
        <f>'陽光台1丁目'!L11+'陽光台2丁目'!L11+'陽光台3丁目'!L11+'陽光台4丁目'!L11+'紫峰ヶ丘1丁目'!L11+'紫峰ヶ丘4丁目'!L11+'紫峰ヶ丘5丁目'!L11+'富士見ヶ丘2丁目'!L11</f>
        <v>2</v>
      </c>
    </row>
    <row r="12" spans="1:12" ht="25.5" customHeight="1">
      <c r="A12" s="23">
        <v>6</v>
      </c>
      <c r="B12" s="20">
        <f t="shared" si="0"/>
        <v>26</v>
      </c>
      <c r="C12" s="8">
        <f>'陽光台1丁目'!C12+'陽光台2丁目'!C12+'陽光台3丁目'!C12+'陽光台4丁目'!C12+'紫峰ヶ丘1丁目'!C12+'紫峰ヶ丘4丁目'!C12+'紫峰ヶ丘5丁目'!C12+'富士見ヶ丘2丁目'!C12</f>
        <v>12</v>
      </c>
      <c r="D12" s="8">
        <f>'陽光台1丁目'!D12+'陽光台2丁目'!D12+'陽光台3丁目'!D12+'陽光台4丁目'!D12+'紫峰ヶ丘1丁目'!D12+'紫峰ヶ丘4丁目'!D12+'紫峰ヶ丘5丁目'!D12+'富士見ヶ丘2丁目'!D12</f>
        <v>14</v>
      </c>
      <c r="E12" s="22">
        <v>47</v>
      </c>
      <c r="F12" s="20">
        <f t="shared" si="1"/>
        <v>27</v>
      </c>
      <c r="G12" s="8">
        <f>'陽光台1丁目'!G12+'陽光台2丁目'!G12+'陽光台3丁目'!G12+'陽光台4丁目'!G12+'紫峰ヶ丘1丁目'!G12+'紫峰ヶ丘4丁目'!G12+'紫峰ヶ丘5丁目'!G12+'富士見ヶ丘2丁目'!G12</f>
        <v>13</v>
      </c>
      <c r="H12" s="9">
        <f>'陽光台1丁目'!H12+'陽光台2丁目'!H12+'陽光台3丁目'!H12+'陽光台4丁目'!H12+'紫峰ヶ丘1丁目'!H12+'紫峰ヶ丘4丁目'!H12+'紫峰ヶ丘5丁目'!H12+'富士見ヶ丘2丁目'!H12</f>
        <v>14</v>
      </c>
      <c r="I12" s="22">
        <v>88</v>
      </c>
      <c r="J12" s="20">
        <f t="shared" si="2"/>
        <v>3</v>
      </c>
      <c r="K12" s="8">
        <f>'陽光台1丁目'!K12+'陽光台2丁目'!K12+'陽光台3丁目'!K12+'陽光台4丁目'!K12+'紫峰ヶ丘1丁目'!K12+'紫峰ヶ丘4丁目'!K12+'紫峰ヶ丘5丁目'!K12+'富士見ヶ丘2丁目'!K12</f>
        <v>0</v>
      </c>
      <c r="L12" s="9">
        <f>'陽光台1丁目'!L12+'陽光台2丁目'!L12+'陽光台3丁目'!L12+'陽光台4丁目'!L12+'紫峰ヶ丘1丁目'!L12+'紫峰ヶ丘4丁目'!L12+'紫峰ヶ丘5丁目'!L12+'富士見ヶ丘2丁目'!L12</f>
        <v>3</v>
      </c>
    </row>
    <row r="13" spans="1:12" s="72" customFormat="1" ht="25.5" customHeight="1">
      <c r="A13" s="69">
        <v>7</v>
      </c>
      <c r="B13" s="40">
        <f t="shared" si="0"/>
        <v>26</v>
      </c>
      <c r="C13" s="68">
        <f>'陽光台1丁目'!C13+'陽光台2丁目'!C13+'陽光台3丁目'!C13+'陽光台4丁目'!C13+'紫峰ヶ丘1丁目'!C13+'紫峰ヶ丘4丁目'!C13+'紫峰ヶ丘5丁目'!C13+'富士見ヶ丘2丁目'!C13</f>
        <v>16</v>
      </c>
      <c r="D13" s="68">
        <f>'陽光台1丁目'!D13+'陽光台2丁目'!D13+'陽光台3丁目'!D13+'陽光台4丁目'!D13+'紫峰ヶ丘1丁目'!D13+'紫峰ヶ丘4丁目'!D13+'紫峰ヶ丘5丁目'!D13+'富士見ヶ丘2丁目'!D13</f>
        <v>10</v>
      </c>
      <c r="E13" s="70">
        <v>48</v>
      </c>
      <c r="F13" s="40">
        <f t="shared" si="1"/>
        <v>24</v>
      </c>
      <c r="G13" s="68">
        <f>'陽光台1丁目'!G13+'陽光台2丁目'!G13+'陽光台3丁目'!G13+'陽光台4丁目'!G13+'紫峰ヶ丘1丁目'!G13+'紫峰ヶ丘4丁目'!G13+'紫峰ヶ丘5丁目'!G13+'富士見ヶ丘2丁目'!G13</f>
        <v>8</v>
      </c>
      <c r="H13" s="71">
        <f>'陽光台1丁目'!H13+'陽光台2丁目'!H13+'陽光台3丁目'!H13+'陽光台4丁目'!H13+'紫峰ヶ丘1丁目'!H13+'紫峰ヶ丘4丁目'!H13+'紫峰ヶ丘5丁目'!H13+'富士見ヶ丘2丁目'!H13</f>
        <v>16</v>
      </c>
      <c r="I13" s="70">
        <v>89</v>
      </c>
      <c r="J13" s="40">
        <f t="shared" si="2"/>
        <v>1</v>
      </c>
      <c r="K13" s="68">
        <f>'陽光台1丁目'!K13+'陽光台2丁目'!K13+'陽光台3丁目'!K13+'陽光台4丁目'!K13+'紫峰ヶ丘1丁目'!K13+'紫峰ヶ丘4丁目'!K13+'紫峰ヶ丘5丁目'!K13+'富士見ヶ丘2丁目'!K13</f>
        <v>0</v>
      </c>
      <c r="L13" s="71">
        <f>'陽光台1丁目'!L13+'陽光台2丁目'!L13+'陽光台3丁目'!L13+'陽光台4丁目'!L13+'紫峰ヶ丘1丁目'!L13+'紫峰ヶ丘4丁目'!L13+'紫峰ヶ丘5丁目'!L13+'富士見ヶ丘2丁目'!L13</f>
        <v>1</v>
      </c>
    </row>
    <row r="14" spans="1:12" ht="25.5" customHeight="1">
      <c r="A14" s="19">
        <v>8</v>
      </c>
      <c r="B14" s="20">
        <f t="shared" si="0"/>
        <v>25</v>
      </c>
      <c r="C14" s="8">
        <f>'陽光台1丁目'!C14+'陽光台2丁目'!C14+'陽光台3丁目'!C14+'陽光台4丁目'!C14+'紫峰ヶ丘1丁目'!C14+'紫峰ヶ丘4丁目'!C14+'紫峰ヶ丘5丁目'!C14+'富士見ヶ丘2丁目'!C14</f>
        <v>11</v>
      </c>
      <c r="D14" s="8">
        <f>'陽光台1丁目'!D14+'陽光台2丁目'!D14+'陽光台3丁目'!D14+'陽光台4丁目'!D14+'紫峰ヶ丘1丁目'!D14+'紫峰ヶ丘4丁目'!D14+'紫峰ヶ丘5丁目'!D14+'富士見ヶ丘2丁目'!D14</f>
        <v>14</v>
      </c>
      <c r="E14" s="22">
        <v>49</v>
      </c>
      <c r="F14" s="20">
        <f t="shared" si="1"/>
        <v>25</v>
      </c>
      <c r="G14" s="8">
        <f>'陽光台1丁目'!G14+'陽光台2丁目'!G14+'陽光台3丁目'!G14+'陽光台4丁目'!G14+'紫峰ヶ丘1丁目'!G14+'紫峰ヶ丘4丁目'!G14+'紫峰ヶ丘5丁目'!G14+'富士見ヶ丘2丁目'!G14</f>
        <v>13</v>
      </c>
      <c r="H14" s="9">
        <f>'陽光台1丁目'!H14+'陽光台2丁目'!H14+'陽光台3丁目'!H14+'陽光台4丁目'!H14+'紫峰ヶ丘1丁目'!H14+'紫峰ヶ丘4丁目'!H14+'紫峰ヶ丘5丁目'!H14+'富士見ヶ丘2丁目'!H14</f>
        <v>12</v>
      </c>
      <c r="I14" s="22">
        <v>90</v>
      </c>
      <c r="J14" s="20">
        <f t="shared" si="2"/>
        <v>3</v>
      </c>
      <c r="K14" s="8">
        <f>'陽光台1丁目'!K14+'陽光台2丁目'!K14+'陽光台3丁目'!K14+'陽光台4丁目'!K14+'紫峰ヶ丘1丁目'!K14+'紫峰ヶ丘4丁目'!K14+'紫峰ヶ丘5丁目'!K14+'富士見ヶ丘2丁目'!K14</f>
        <v>1</v>
      </c>
      <c r="L14" s="9">
        <f>'陽光台1丁目'!L14+'陽光台2丁目'!L14+'陽光台3丁目'!L14+'陽光台4丁目'!L14+'紫峰ヶ丘1丁目'!L14+'紫峰ヶ丘4丁目'!L14+'紫峰ヶ丘5丁目'!L14+'富士見ヶ丘2丁目'!L14</f>
        <v>2</v>
      </c>
    </row>
    <row r="15" spans="1:12" s="72" customFormat="1" ht="25.5" customHeight="1">
      <c r="A15" s="73">
        <v>9</v>
      </c>
      <c r="B15" s="40">
        <f t="shared" si="0"/>
        <v>11</v>
      </c>
      <c r="C15" s="68">
        <f>'陽光台1丁目'!C15+'陽光台2丁目'!C15+'陽光台3丁目'!C15+'陽光台4丁目'!C15+'紫峰ヶ丘1丁目'!C15+'紫峰ヶ丘4丁目'!C15+'紫峰ヶ丘5丁目'!C15+'富士見ヶ丘2丁目'!C15</f>
        <v>7</v>
      </c>
      <c r="D15" s="68">
        <f>'陽光台1丁目'!D15+'陽光台2丁目'!D15+'陽光台3丁目'!D15+'陽光台4丁目'!D15+'紫峰ヶ丘1丁目'!D15+'紫峰ヶ丘4丁目'!D15+'紫峰ヶ丘5丁目'!D15+'富士見ヶ丘2丁目'!D15</f>
        <v>4</v>
      </c>
      <c r="E15" s="70">
        <v>50</v>
      </c>
      <c r="F15" s="40">
        <f t="shared" si="1"/>
        <v>24</v>
      </c>
      <c r="G15" s="68">
        <f>'陽光台1丁目'!G15+'陽光台2丁目'!G15+'陽光台3丁目'!G15+'陽光台4丁目'!G15+'紫峰ヶ丘1丁目'!G15+'紫峰ヶ丘4丁目'!G15+'紫峰ヶ丘5丁目'!G15+'富士見ヶ丘2丁目'!G15</f>
        <v>14</v>
      </c>
      <c r="H15" s="71">
        <f>'陽光台1丁目'!H15+'陽光台2丁目'!H15+'陽光台3丁目'!H15+'陽光台4丁目'!H15+'紫峰ヶ丘1丁目'!H15+'紫峰ヶ丘4丁目'!H15+'紫峰ヶ丘5丁目'!H15+'富士見ヶ丘2丁目'!H15</f>
        <v>10</v>
      </c>
      <c r="I15" s="70">
        <v>91</v>
      </c>
      <c r="J15" s="40">
        <f t="shared" si="2"/>
        <v>1</v>
      </c>
      <c r="K15" s="68">
        <f>'陽光台1丁目'!K15+'陽光台2丁目'!K15+'陽光台3丁目'!K15+'陽光台4丁目'!K15+'紫峰ヶ丘1丁目'!K15+'紫峰ヶ丘4丁目'!K15+'紫峰ヶ丘5丁目'!K15+'富士見ヶ丘2丁目'!K15</f>
        <v>0</v>
      </c>
      <c r="L15" s="71">
        <f>'陽光台1丁目'!L15+'陽光台2丁目'!L15+'陽光台3丁目'!L15+'陽光台4丁目'!L15+'紫峰ヶ丘1丁目'!L15+'紫峰ヶ丘4丁目'!L15+'紫峰ヶ丘5丁目'!L15+'富士見ヶ丘2丁目'!L15</f>
        <v>1</v>
      </c>
    </row>
    <row r="16" spans="1:12" ht="25.5" customHeight="1">
      <c r="A16" s="19">
        <v>10</v>
      </c>
      <c r="B16" s="20">
        <f t="shared" si="0"/>
        <v>10</v>
      </c>
      <c r="C16" s="8">
        <f>'陽光台1丁目'!C16+'陽光台2丁目'!C16+'陽光台3丁目'!C16+'陽光台4丁目'!C16+'紫峰ヶ丘1丁目'!C16+'紫峰ヶ丘4丁目'!C16+'紫峰ヶ丘5丁目'!C16+'富士見ヶ丘2丁目'!C16</f>
        <v>5</v>
      </c>
      <c r="D16" s="8">
        <f>'陽光台1丁目'!D16+'陽光台2丁目'!D16+'陽光台3丁目'!D16+'陽光台4丁目'!D16+'紫峰ヶ丘1丁目'!D16+'紫峰ヶ丘4丁目'!D16+'紫峰ヶ丘5丁目'!D16+'富士見ヶ丘2丁目'!D16</f>
        <v>5</v>
      </c>
      <c r="E16" s="22">
        <v>51</v>
      </c>
      <c r="F16" s="20">
        <f t="shared" si="1"/>
        <v>18</v>
      </c>
      <c r="G16" s="8">
        <f>'陽光台1丁目'!G16+'陽光台2丁目'!G16+'陽光台3丁目'!G16+'陽光台4丁目'!G16+'紫峰ヶ丘1丁目'!G16+'紫峰ヶ丘4丁目'!G16+'紫峰ヶ丘5丁目'!G16+'富士見ヶ丘2丁目'!G16</f>
        <v>11</v>
      </c>
      <c r="H16" s="9">
        <f>'陽光台1丁目'!H16+'陽光台2丁目'!H16+'陽光台3丁目'!H16+'陽光台4丁目'!H16+'紫峰ヶ丘1丁目'!H16+'紫峰ヶ丘4丁目'!H16+'紫峰ヶ丘5丁目'!H16+'富士見ヶ丘2丁目'!H16</f>
        <v>7</v>
      </c>
      <c r="I16" s="22">
        <v>92</v>
      </c>
      <c r="J16" s="20">
        <f t="shared" si="2"/>
        <v>0</v>
      </c>
      <c r="K16" s="8">
        <f>'陽光台1丁目'!K16+'陽光台2丁目'!K16+'陽光台3丁目'!K16+'陽光台4丁目'!K16+'紫峰ヶ丘1丁目'!K16+'紫峰ヶ丘4丁目'!K16+'紫峰ヶ丘5丁目'!K16+'富士見ヶ丘2丁目'!K16</f>
        <v>0</v>
      </c>
      <c r="L16" s="9">
        <f>'陽光台1丁目'!L16+'陽光台2丁目'!L16+'陽光台3丁目'!L16+'陽光台4丁目'!L16+'紫峰ヶ丘1丁目'!L16+'紫峰ヶ丘4丁目'!L16+'紫峰ヶ丘5丁目'!L16+'富士見ヶ丘2丁目'!L16</f>
        <v>0</v>
      </c>
    </row>
    <row r="17" spans="1:12" s="72" customFormat="1" ht="25.5" customHeight="1">
      <c r="A17" s="69">
        <v>11</v>
      </c>
      <c r="B17" s="40">
        <f t="shared" si="0"/>
        <v>6</v>
      </c>
      <c r="C17" s="68">
        <f>'陽光台1丁目'!C17+'陽光台2丁目'!C17+'陽光台3丁目'!C17+'陽光台4丁目'!C17+'紫峰ヶ丘1丁目'!C17+'紫峰ヶ丘4丁目'!C17+'紫峰ヶ丘5丁目'!C17+'富士見ヶ丘2丁目'!C17</f>
        <v>5</v>
      </c>
      <c r="D17" s="68">
        <f>'陽光台1丁目'!D17+'陽光台2丁目'!D17+'陽光台3丁目'!D17+'陽光台4丁目'!D17+'紫峰ヶ丘1丁目'!D17+'紫峰ヶ丘4丁目'!D17+'紫峰ヶ丘5丁目'!D17+'富士見ヶ丘2丁目'!D17</f>
        <v>1</v>
      </c>
      <c r="E17" s="70">
        <v>52</v>
      </c>
      <c r="F17" s="40">
        <f t="shared" si="1"/>
        <v>15</v>
      </c>
      <c r="G17" s="68">
        <f>'陽光台1丁目'!G17+'陽光台2丁目'!G17+'陽光台3丁目'!G17+'陽光台4丁目'!G17+'紫峰ヶ丘1丁目'!G17+'紫峰ヶ丘4丁目'!G17+'紫峰ヶ丘5丁目'!G17+'富士見ヶ丘2丁目'!G17</f>
        <v>11</v>
      </c>
      <c r="H17" s="71">
        <f>'陽光台1丁目'!H17+'陽光台2丁目'!H17+'陽光台3丁目'!H17+'陽光台4丁目'!H17+'紫峰ヶ丘1丁目'!H17+'紫峰ヶ丘4丁目'!H17+'紫峰ヶ丘5丁目'!H17+'富士見ヶ丘2丁目'!H17</f>
        <v>4</v>
      </c>
      <c r="I17" s="70">
        <v>93</v>
      </c>
      <c r="J17" s="40">
        <f t="shared" si="2"/>
        <v>1</v>
      </c>
      <c r="K17" s="68">
        <f>'陽光台1丁目'!K17+'陽光台2丁目'!K17+'陽光台3丁目'!K17+'陽光台4丁目'!K17+'紫峰ヶ丘1丁目'!K17+'紫峰ヶ丘4丁目'!K17+'紫峰ヶ丘5丁目'!K17+'富士見ヶ丘2丁目'!K17</f>
        <v>0</v>
      </c>
      <c r="L17" s="71">
        <f>'陽光台1丁目'!L17+'陽光台2丁目'!L17+'陽光台3丁目'!L17+'陽光台4丁目'!L17+'紫峰ヶ丘1丁目'!L17+'紫峰ヶ丘4丁目'!L17+'紫峰ヶ丘5丁目'!L17+'富士見ヶ丘2丁目'!L17</f>
        <v>1</v>
      </c>
    </row>
    <row r="18" spans="1:12" ht="25.5" customHeight="1">
      <c r="A18" s="23">
        <v>12</v>
      </c>
      <c r="B18" s="20">
        <f t="shared" si="0"/>
        <v>7</v>
      </c>
      <c r="C18" s="8">
        <f>'陽光台1丁目'!C18+'陽光台2丁目'!C18+'陽光台3丁目'!C18+'陽光台4丁目'!C18+'紫峰ヶ丘1丁目'!C18+'紫峰ヶ丘4丁目'!C18+'紫峰ヶ丘5丁目'!C18+'富士見ヶ丘2丁目'!C18</f>
        <v>3</v>
      </c>
      <c r="D18" s="8">
        <f>'陽光台1丁目'!D18+'陽光台2丁目'!D18+'陽光台3丁目'!D18+'陽光台4丁目'!D18+'紫峰ヶ丘1丁目'!D18+'紫峰ヶ丘4丁目'!D18+'紫峰ヶ丘5丁目'!D18+'富士見ヶ丘2丁目'!D18</f>
        <v>4</v>
      </c>
      <c r="E18" s="22">
        <v>53</v>
      </c>
      <c r="F18" s="20">
        <f t="shared" si="1"/>
        <v>24</v>
      </c>
      <c r="G18" s="8">
        <f>'陽光台1丁目'!G18+'陽光台2丁目'!G18+'陽光台3丁目'!G18+'陽光台4丁目'!G18+'紫峰ヶ丘1丁目'!G18+'紫峰ヶ丘4丁目'!G18+'紫峰ヶ丘5丁目'!G18+'富士見ヶ丘2丁目'!G18</f>
        <v>13</v>
      </c>
      <c r="H18" s="9">
        <f>'陽光台1丁目'!H18+'陽光台2丁目'!H18+'陽光台3丁目'!H18+'陽光台4丁目'!H18+'紫峰ヶ丘1丁目'!H18+'紫峰ヶ丘4丁目'!H18+'紫峰ヶ丘5丁目'!H18+'富士見ヶ丘2丁目'!H18</f>
        <v>11</v>
      </c>
      <c r="I18" s="22">
        <v>94</v>
      </c>
      <c r="J18" s="20">
        <f t="shared" si="2"/>
        <v>2</v>
      </c>
      <c r="K18" s="8">
        <f>'陽光台1丁目'!K18+'陽光台2丁目'!K18+'陽光台3丁目'!K18+'陽光台4丁目'!K18+'紫峰ヶ丘1丁目'!K18+'紫峰ヶ丘4丁目'!K18+'紫峰ヶ丘5丁目'!K18+'富士見ヶ丘2丁目'!K18</f>
        <v>1</v>
      </c>
      <c r="L18" s="9">
        <f>'陽光台1丁目'!L18+'陽光台2丁目'!L18+'陽光台3丁目'!L18+'陽光台4丁目'!L18+'紫峰ヶ丘1丁目'!L18+'紫峰ヶ丘4丁目'!L18+'紫峰ヶ丘5丁目'!L18+'富士見ヶ丘2丁目'!L18</f>
        <v>1</v>
      </c>
    </row>
    <row r="19" spans="1:12" s="72" customFormat="1" ht="25.5" customHeight="1">
      <c r="A19" s="69">
        <v>13</v>
      </c>
      <c r="B19" s="40">
        <f t="shared" si="0"/>
        <v>13</v>
      </c>
      <c r="C19" s="68">
        <f>'陽光台1丁目'!C19+'陽光台2丁目'!C19+'陽光台3丁目'!C19+'陽光台4丁目'!C19+'紫峰ヶ丘1丁目'!C19+'紫峰ヶ丘4丁目'!C19+'紫峰ヶ丘5丁目'!C19+'富士見ヶ丘2丁目'!C19</f>
        <v>6</v>
      </c>
      <c r="D19" s="68">
        <f>'陽光台1丁目'!D19+'陽光台2丁目'!D19+'陽光台3丁目'!D19+'陽光台4丁目'!D19+'紫峰ヶ丘1丁目'!D19+'紫峰ヶ丘4丁目'!D19+'紫峰ヶ丘5丁目'!D19+'富士見ヶ丘2丁目'!D19</f>
        <v>7</v>
      </c>
      <c r="E19" s="70">
        <v>54</v>
      </c>
      <c r="F19" s="40">
        <f t="shared" si="1"/>
        <v>27</v>
      </c>
      <c r="G19" s="68">
        <f>'陽光台1丁目'!G19+'陽光台2丁目'!G19+'陽光台3丁目'!G19+'陽光台4丁目'!G19+'紫峰ヶ丘1丁目'!G19+'紫峰ヶ丘4丁目'!G19+'紫峰ヶ丘5丁目'!G19+'富士見ヶ丘2丁目'!G19</f>
        <v>9</v>
      </c>
      <c r="H19" s="71">
        <f>'陽光台1丁目'!H19+'陽光台2丁目'!H19+'陽光台3丁目'!H19+'陽光台4丁目'!H19+'紫峰ヶ丘1丁目'!H19+'紫峰ヶ丘4丁目'!H19+'紫峰ヶ丘5丁目'!H19+'富士見ヶ丘2丁目'!H19</f>
        <v>18</v>
      </c>
      <c r="I19" s="70">
        <v>95</v>
      </c>
      <c r="J19" s="40">
        <f t="shared" si="2"/>
        <v>0</v>
      </c>
      <c r="K19" s="68">
        <f>'陽光台1丁目'!K19+'陽光台2丁目'!K19+'陽光台3丁目'!K19+'陽光台4丁目'!K19+'紫峰ヶ丘1丁目'!K19+'紫峰ヶ丘4丁目'!K19+'紫峰ヶ丘5丁目'!K19+'富士見ヶ丘2丁目'!K19</f>
        <v>0</v>
      </c>
      <c r="L19" s="71">
        <f>'陽光台1丁目'!L19+'陽光台2丁目'!L19+'陽光台3丁目'!L19+'陽光台4丁目'!L19+'紫峰ヶ丘1丁目'!L19+'紫峰ヶ丘4丁目'!L19+'紫峰ヶ丘5丁目'!L19+'富士見ヶ丘2丁目'!L19</f>
        <v>0</v>
      </c>
    </row>
    <row r="20" spans="1:12" ht="25.5" customHeight="1">
      <c r="A20" s="19">
        <v>14</v>
      </c>
      <c r="B20" s="20">
        <f t="shared" si="0"/>
        <v>4</v>
      </c>
      <c r="C20" s="8">
        <f>'陽光台1丁目'!C20+'陽光台2丁目'!C20+'陽光台3丁目'!C20+'陽光台4丁目'!C20+'紫峰ヶ丘1丁目'!C20+'紫峰ヶ丘4丁目'!C20+'紫峰ヶ丘5丁目'!C20+'富士見ヶ丘2丁目'!C20</f>
        <v>3</v>
      </c>
      <c r="D20" s="8">
        <f>'陽光台1丁目'!D20+'陽光台2丁目'!D20+'陽光台3丁目'!D20+'陽光台4丁目'!D20+'紫峰ヶ丘1丁目'!D20+'紫峰ヶ丘4丁目'!D20+'紫峰ヶ丘5丁目'!D20+'富士見ヶ丘2丁目'!D20</f>
        <v>1</v>
      </c>
      <c r="E20" s="22">
        <v>55</v>
      </c>
      <c r="F20" s="20">
        <f t="shared" si="1"/>
        <v>16</v>
      </c>
      <c r="G20" s="8">
        <f>'陽光台1丁目'!G20+'陽光台2丁目'!G20+'陽光台3丁目'!G20+'陽光台4丁目'!G20+'紫峰ヶ丘1丁目'!G20+'紫峰ヶ丘4丁目'!G20+'紫峰ヶ丘5丁目'!G20+'富士見ヶ丘2丁目'!G20</f>
        <v>9</v>
      </c>
      <c r="H20" s="9">
        <f>'陽光台1丁目'!H20+'陽光台2丁目'!H20+'陽光台3丁目'!H20+'陽光台4丁目'!H20+'紫峰ヶ丘1丁目'!H20+'紫峰ヶ丘4丁目'!H20+'紫峰ヶ丘5丁目'!H20+'富士見ヶ丘2丁目'!H20</f>
        <v>7</v>
      </c>
      <c r="I20" s="22">
        <v>96</v>
      </c>
      <c r="J20" s="20">
        <f t="shared" si="2"/>
        <v>0</v>
      </c>
      <c r="K20" s="8">
        <f>'陽光台1丁目'!K20+'陽光台2丁目'!K20+'陽光台3丁目'!K20+'陽光台4丁目'!K20+'紫峰ヶ丘1丁目'!K20+'紫峰ヶ丘4丁目'!K20+'紫峰ヶ丘5丁目'!K20+'富士見ヶ丘2丁目'!K20</f>
        <v>0</v>
      </c>
      <c r="L20" s="9">
        <f>'陽光台1丁目'!L20+'陽光台2丁目'!L20+'陽光台3丁目'!L20+'陽光台4丁目'!L20+'紫峰ヶ丘1丁目'!L20+'紫峰ヶ丘4丁目'!L20+'紫峰ヶ丘5丁目'!L20+'富士見ヶ丘2丁目'!L20</f>
        <v>0</v>
      </c>
    </row>
    <row r="21" spans="1:12" s="72" customFormat="1" ht="25.5" customHeight="1">
      <c r="A21" s="73">
        <v>15</v>
      </c>
      <c r="B21" s="40">
        <f t="shared" si="0"/>
        <v>10</v>
      </c>
      <c r="C21" s="68">
        <f>'陽光台1丁目'!C21+'陽光台2丁目'!C21+'陽光台3丁目'!C21+'陽光台4丁目'!C21+'紫峰ヶ丘1丁目'!C21+'紫峰ヶ丘4丁目'!C21+'紫峰ヶ丘5丁目'!C21+'富士見ヶ丘2丁目'!C21</f>
        <v>7</v>
      </c>
      <c r="D21" s="68">
        <f>'陽光台1丁目'!D21+'陽光台2丁目'!D21+'陽光台3丁目'!D21+'陽光台4丁目'!D21+'紫峰ヶ丘1丁目'!D21+'紫峰ヶ丘4丁目'!D21+'紫峰ヶ丘5丁目'!D21+'富士見ヶ丘2丁目'!D21</f>
        <v>3</v>
      </c>
      <c r="E21" s="70">
        <v>56</v>
      </c>
      <c r="F21" s="68">
        <f t="shared" si="1"/>
        <v>28</v>
      </c>
      <c r="G21" s="68">
        <f>'陽光台1丁目'!G21+'陽光台2丁目'!G21+'陽光台3丁目'!G21+'陽光台4丁目'!G21+'紫峰ヶ丘1丁目'!G21+'紫峰ヶ丘4丁目'!G21+'紫峰ヶ丘5丁目'!G21+'富士見ヶ丘2丁目'!G21</f>
        <v>11</v>
      </c>
      <c r="H21" s="71">
        <f>'陽光台1丁目'!H21+'陽光台2丁目'!H21+'陽光台3丁目'!H21+'陽光台4丁目'!H21+'紫峰ヶ丘1丁目'!H21+'紫峰ヶ丘4丁目'!H21+'紫峰ヶ丘5丁目'!H21+'富士見ヶ丘2丁目'!H21</f>
        <v>17</v>
      </c>
      <c r="I21" s="70">
        <v>97</v>
      </c>
      <c r="J21" s="68">
        <f t="shared" si="2"/>
        <v>0</v>
      </c>
      <c r="K21" s="68">
        <f>'陽光台1丁目'!K21+'陽光台2丁目'!K21+'陽光台3丁目'!K21+'陽光台4丁目'!K21+'紫峰ヶ丘1丁目'!K21+'紫峰ヶ丘4丁目'!K21+'紫峰ヶ丘5丁目'!K21+'富士見ヶ丘2丁目'!K21</f>
        <v>0</v>
      </c>
      <c r="L21" s="71">
        <f>'陽光台1丁目'!L21+'陽光台2丁目'!L21+'陽光台3丁目'!L21+'陽光台4丁目'!L21+'紫峰ヶ丘1丁目'!L21+'紫峰ヶ丘4丁目'!L21+'紫峰ヶ丘5丁目'!L21+'富士見ヶ丘2丁目'!L21</f>
        <v>0</v>
      </c>
    </row>
    <row r="22" spans="1:12" ht="25.5" customHeight="1">
      <c r="A22" s="19">
        <v>16</v>
      </c>
      <c r="B22" s="20">
        <f t="shared" si="0"/>
        <v>14</v>
      </c>
      <c r="C22" s="8">
        <f>'陽光台1丁目'!C22+'陽光台2丁目'!C22+'陽光台3丁目'!C22+'陽光台4丁目'!C22+'紫峰ヶ丘1丁目'!C22+'紫峰ヶ丘4丁目'!C22+'紫峰ヶ丘5丁目'!C22+'富士見ヶ丘2丁目'!C22</f>
        <v>7</v>
      </c>
      <c r="D22" s="8">
        <f>'陽光台1丁目'!D22+'陽光台2丁目'!D22+'陽光台3丁目'!D22+'陽光台4丁目'!D22+'紫峰ヶ丘1丁目'!D22+'紫峰ヶ丘4丁目'!D22+'紫峰ヶ丘5丁目'!D22+'富士見ヶ丘2丁目'!D22</f>
        <v>7</v>
      </c>
      <c r="E22" s="22">
        <v>57</v>
      </c>
      <c r="F22" s="20">
        <f t="shared" si="1"/>
        <v>31</v>
      </c>
      <c r="G22" s="8">
        <f>'陽光台1丁目'!G22+'陽光台2丁目'!G22+'陽光台3丁目'!G22+'陽光台4丁目'!G22+'紫峰ヶ丘1丁目'!G22+'紫峰ヶ丘4丁目'!G22+'紫峰ヶ丘5丁目'!G22+'富士見ヶ丘2丁目'!G22</f>
        <v>13</v>
      </c>
      <c r="H22" s="9">
        <f>'陽光台1丁目'!H22+'陽光台2丁目'!H22+'陽光台3丁目'!H22+'陽光台4丁目'!H22+'紫峰ヶ丘1丁目'!H22+'紫峰ヶ丘4丁目'!H22+'紫峰ヶ丘5丁目'!H22+'富士見ヶ丘2丁目'!H22</f>
        <v>18</v>
      </c>
      <c r="I22" s="22">
        <v>98</v>
      </c>
      <c r="J22" s="20">
        <f t="shared" si="2"/>
        <v>0</v>
      </c>
      <c r="K22" s="8">
        <f>'陽光台1丁目'!K22+'陽光台2丁目'!K22+'陽光台3丁目'!K22+'陽光台4丁目'!K22+'紫峰ヶ丘1丁目'!K22+'紫峰ヶ丘4丁目'!K22+'紫峰ヶ丘5丁目'!K22+'富士見ヶ丘2丁目'!K22</f>
        <v>0</v>
      </c>
      <c r="L22" s="9">
        <f>'陽光台1丁目'!L22+'陽光台2丁目'!L22+'陽光台3丁目'!L22+'陽光台4丁目'!L22+'紫峰ヶ丘1丁目'!L22+'紫峰ヶ丘4丁目'!L22+'紫峰ヶ丘5丁目'!L22+'富士見ヶ丘2丁目'!L22</f>
        <v>0</v>
      </c>
    </row>
    <row r="23" spans="1:12" s="72" customFormat="1" ht="25.5" customHeight="1">
      <c r="A23" s="69">
        <v>17</v>
      </c>
      <c r="B23" s="40">
        <f t="shared" si="0"/>
        <v>9</v>
      </c>
      <c r="C23" s="68">
        <f>'陽光台1丁目'!C23+'陽光台2丁目'!C23+'陽光台3丁目'!C23+'陽光台4丁目'!C23+'紫峰ヶ丘1丁目'!C23+'紫峰ヶ丘4丁目'!C23+'紫峰ヶ丘5丁目'!C23+'富士見ヶ丘2丁目'!C23</f>
        <v>2</v>
      </c>
      <c r="D23" s="68">
        <f>'陽光台1丁目'!D23+'陽光台2丁目'!D23+'陽光台3丁目'!D23+'陽光台4丁目'!D23+'紫峰ヶ丘1丁目'!D23+'紫峰ヶ丘4丁目'!D23+'紫峰ヶ丘5丁目'!D23+'富士見ヶ丘2丁目'!D23</f>
        <v>7</v>
      </c>
      <c r="E23" s="70">
        <v>58</v>
      </c>
      <c r="F23" s="40">
        <f t="shared" si="1"/>
        <v>35</v>
      </c>
      <c r="G23" s="68">
        <f>'陽光台1丁目'!G23+'陽光台2丁目'!G23+'陽光台3丁目'!G23+'陽光台4丁目'!G23+'紫峰ヶ丘1丁目'!G23+'紫峰ヶ丘4丁目'!G23+'紫峰ヶ丘5丁目'!G23+'富士見ヶ丘2丁目'!G23</f>
        <v>17</v>
      </c>
      <c r="H23" s="71">
        <f>'陽光台1丁目'!H23+'陽光台2丁目'!H23+'陽光台3丁目'!H23+'陽光台4丁目'!H23+'紫峰ヶ丘1丁目'!H23+'紫峰ヶ丘4丁目'!H23+'紫峰ヶ丘5丁目'!H23+'富士見ヶ丘2丁目'!H23</f>
        <v>18</v>
      </c>
      <c r="I23" s="70">
        <v>99</v>
      </c>
      <c r="J23" s="40">
        <f t="shared" si="2"/>
        <v>0</v>
      </c>
      <c r="K23" s="68">
        <f>'陽光台1丁目'!K23+'陽光台2丁目'!K23+'陽光台3丁目'!K23+'陽光台4丁目'!K23+'紫峰ヶ丘1丁目'!K23+'紫峰ヶ丘4丁目'!K23+'紫峰ヶ丘5丁目'!K23+'富士見ヶ丘2丁目'!K23</f>
        <v>0</v>
      </c>
      <c r="L23" s="71">
        <f>'陽光台1丁目'!L23+'陽光台2丁目'!L23+'陽光台3丁目'!L23+'陽光台4丁目'!L23+'紫峰ヶ丘1丁目'!L23+'紫峰ヶ丘4丁目'!L23+'紫峰ヶ丘5丁目'!L23+'富士見ヶ丘2丁目'!L23</f>
        <v>0</v>
      </c>
    </row>
    <row r="24" spans="1:12" ht="25.5" customHeight="1">
      <c r="A24" s="23">
        <v>18</v>
      </c>
      <c r="B24" s="20">
        <f t="shared" si="0"/>
        <v>6</v>
      </c>
      <c r="C24" s="8">
        <f>'陽光台1丁目'!C24+'陽光台2丁目'!C24+'陽光台3丁目'!C24+'陽光台4丁目'!C24+'紫峰ヶ丘1丁目'!C24+'紫峰ヶ丘4丁目'!C24+'紫峰ヶ丘5丁目'!C24+'富士見ヶ丘2丁目'!C24</f>
        <v>2</v>
      </c>
      <c r="D24" s="8">
        <f>'陽光台1丁目'!D24+'陽光台2丁目'!D24+'陽光台3丁目'!D24+'陽光台4丁目'!D24+'紫峰ヶ丘1丁目'!D24+'紫峰ヶ丘4丁目'!D24+'紫峰ヶ丘5丁目'!D24+'富士見ヶ丘2丁目'!D24</f>
        <v>4</v>
      </c>
      <c r="E24" s="22">
        <v>59</v>
      </c>
      <c r="F24" s="20">
        <f t="shared" si="1"/>
        <v>33</v>
      </c>
      <c r="G24" s="8">
        <f>'陽光台1丁目'!G24+'陽光台2丁目'!G24+'陽光台3丁目'!G24+'陽光台4丁目'!G24+'紫峰ヶ丘1丁目'!G24+'紫峰ヶ丘4丁目'!G24+'紫峰ヶ丘5丁目'!G24+'富士見ヶ丘2丁目'!G24</f>
        <v>15</v>
      </c>
      <c r="H24" s="9">
        <f>'陽光台1丁目'!H24+'陽光台2丁目'!H24+'陽光台3丁目'!H24+'陽光台4丁目'!H24+'紫峰ヶ丘1丁目'!H24+'紫峰ヶ丘4丁目'!H24+'紫峰ヶ丘5丁目'!H24+'富士見ヶ丘2丁目'!H24</f>
        <v>18</v>
      </c>
      <c r="I24" s="22" t="s">
        <v>8</v>
      </c>
      <c r="J24" s="20">
        <f t="shared" si="2"/>
        <v>0</v>
      </c>
      <c r="K24" s="8">
        <f>'陽光台1丁目'!K24+'陽光台2丁目'!K24+'陽光台3丁目'!K24+'陽光台4丁目'!K24+'紫峰ヶ丘1丁目'!K24+'紫峰ヶ丘4丁目'!K24+'紫峰ヶ丘5丁目'!K24+'富士見ヶ丘2丁目'!K24</f>
        <v>0</v>
      </c>
      <c r="L24" s="9">
        <f>'陽光台1丁目'!L24+'陽光台2丁目'!L24+'陽光台3丁目'!L24+'陽光台4丁目'!L24+'紫峰ヶ丘1丁目'!L24+'紫峰ヶ丘4丁目'!L24+'紫峰ヶ丘5丁目'!L24+'富士見ヶ丘2丁目'!L24</f>
        <v>0</v>
      </c>
    </row>
    <row r="25" spans="1:12" s="72" customFormat="1" ht="25.5" customHeight="1">
      <c r="A25" s="69">
        <v>19</v>
      </c>
      <c r="B25" s="40">
        <f t="shared" si="0"/>
        <v>13</v>
      </c>
      <c r="C25" s="68">
        <f>'陽光台1丁目'!C25+'陽光台2丁目'!C25+'陽光台3丁目'!C25+'陽光台4丁目'!C25+'紫峰ヶ丘1丁目'!C25+'紫峰ヶ丘4丁目'!C25+'紫峰ヶ丘5丁目'!C25+'富士見ヶ丘2丁目'!C25</f>
        <v>4</v>
      </c>
      <c r="D25" s="68">
        <f>'陽光台1丁目'!D25+'陽光台2丁目'!D25+'陽光台3丁目'!D25+'陽光台4丁目'!D25+'紫峰ヶ丘1丁目'!D25+'紫峰ヶ丘4丁目'!D25+'紫峰ヶ丘5丁目'!D25+'富士見ヶ丘2丁目'!D25</f>
        <v>9</v>
      </c>
      <c r="E25" s="70">
        <v>60</v>
      </c>
      <c r="F25" s="40">
        <f t="shared" si="1"/>
        <v>45</v>
      </c>
      <c r="G25" s="68">
        <f>'陽光台1丁目'!G25+'陽光台2丁目'!G25+'陽光台3丁目'!G25+'陽光台4丁目'!G25+'紫峰ヶ丘1丁目'!G25+'紫峰ヶ丘4丁目'!G25+'紫峰ヶ丘5丁目'!G25+'富士見ヶ丘2丁目'!G25</f>
        <v>20</v>
      </c>
      <c r="H25" s="71">
        <f>'陽光台1丁目'!H25+'陽光台2丁目'!H25+'陽光台3丁目'!H25+'陽光台4丁目'!H25+'紫峰ヶ丘1丁目'!H25+'紫峰ヶ丘4丁目'!H25+'紫峰ヶ丘5丁目'!H25+'富士見ヶ丘2丁目'!H25</f>
        <v>25</v>
      </c>
      <c r="I25" s="70"/>
      <c r="J25" s="40"/>
      <c r="K25" s="40"/>
      <c r="L25" s="41"/>
    </row>
    <row r="26" spans="1:12" ht="25.5" customHeight="1">
      <c r="A26" s="19">
        <v>20</v>
      </c>
      <c r="B26" s="20">
        <f t="shared" si="0"/>
        <v>17</v>
      </c>
      <c r="C26" s="8">
        <f>'陽光台1丁目'!C26+'陽光台2丁目'!C26+'陽光台3丁目'!C26+'陽光台4丁目'!C26+'紫峰ヶ丘1丁目'!C26+'紫峰ヶ丘4丁目'!C26+'紫峰ヶ丘5丁目'!C26+'富士見ヶ丘2丁目'!C26</f>
        <v>8</v>
      </c>
      <c r="D26" s="8">
        <f>'陽光台1丁目'!D26+'陽光台2丁目'!D26+'陽光台3丁目'!D26+'陽光台4丁目'!D26+'紫峰ヶ丘1丁目'!D26+'紫峰ヶ丘4丁目'!D26+'紫峰ヶ丘5丁目'!D26+'富士見ヶ丘2丁目'!D26</f>
        <v>9</v>
      </c>
      <c r="E26" s="22">
        <v>61</v>
      </c>
      <c r="F26" s="20">
        <f t="shared" si="1"/>
        <v>38</v>
      </c>
      <c r="G26" s="8">
        <f>'陽光台1丁目'!G26+'陽光台2丁目'!G26+'陽光台3丁目'!G26+'陽光台4丁目'!G26+'紫峰ヶ丘1丁目'!G26+'紫峰ヶ丘4丁目'!G26+'紫峰ヶ丘5丁目'!G26+'富士見ヶ丘2丁目'!G26</f>
        <v>24</v>
      </c>
      <c r="H26" s="9">
        <f>'陽光台1丁目'!H26+'陽光台2丁目'!H26+'陽光台3丁目'!H26+'陽光台4丁目'!H26+'紫峰ヶ丘1丁目'!H26+'紫峰ヶ丘4丁目'!H26+'紫峰ヶ丘5丁目'!H26+'富士見ヶ丘2丁目'!H26</f>
        <v>14</v>
      </c>
      <c r="I26" s="22"/>
      <c r="J26" s="20"/>
      <c r="K26" s="20"/>
      <c r="L26" s="21"/>
    </row>
    <row r="27" spans="1:12" s="72" customFormat="1" ht="25.5" customHeight="1">
      <c r="A27" s="73">
        <v>21</v>
      </c>
      <c r="B27" s="40">
        <f t="shared" si="0"/>
        <v>18</v>
      </c>
      <c r="C27" s="68">
        <f>'陽光台1丁目'!C27+'陽光台2丁目'!C27+'陽光台3丁目'!C27+'陽光台4丁目'!C27+'紫峰ヶ丘1丁目'!C27+'紫峰ヶ丘4丁目'!C27+'紫峰ヶ丘5丁目'!C27+'富士見ヶ丘2丁目'!C27</f>
        <v>11</v>
      </c>
      <c r="D27" s="68">
        <f>'陽光台1丁目'!D27+'陽光台2丁目'!D27+'陽光台3丁目'!D27+'陽光台4丁目'!D27+'紫峰ヶ丘1丁目'!D27+'紫峰ヶ丘4丁目'!D27+'紫峰ヶ丘5丁目'!D27+'富士見ヶ丘2丁目'!D27</f>
        <v>7</v>
      </c>
      <c r="E27" s="70">
        <v>62</v>
      </c>
      <c r="F27" s="40">
        <f t="shared" si="1"/>
        <v>18</v>
      </c>
      <c r="G27" s="68">
        <f>'陽光台1丁目'!G27+'陽光台2丁目'!G27+'陽光台3丁目'!G27+'陽光台4丁目'!G27+'紫峰ヶ丘1丁目'!G27+'紫峰ヶ丘4丁目'!G27+'紫峰ヶ丘5丁目'!G27+'富士見ヶ丘2丁目'!G27</f>
        <v>10</v>
      </c>
      <c r="H27" s="71">
        <f>'陽光台1丁目'!H27+'陽光台2丁目'!H27+'陽光台3丁目'!H27+'陽光台4丁目'!H27+'紫峰ヶ丘1丁目'!H27+'紫峰ヶ丘4丁目'!H27+'紫峰ヶ丘5丁目'!H27+'富士見ヶ丘2丁目'!H27</f>
        <v>8</v>
      </c>
      <c r="I27" s="70"/>
      <c r="J27" s="40"/>
      <c r="K27" s="40"/>
      <c r="L27" s="41"/>
    </row>
    <row r="28" spans="1:12" ht="25.5" customHeight="1">
      <c r="A28" s="19">
        <v>22</v>
      </c>
      <c r="B28" s="20">
        <f t="shared" si="0"/>
        <v>32</v>
      </c>
      <c r="C28" s="8">
        <f>'陽光台1丁目'!C28+'陽光台2丁目'!C28+'陽光台3丁目'!C28+'陽光台4丁目'!C28+'紫峰ヶ丘1丁目'!C28+'紫峰ヶ丘4丁目'!C28+'紫峰ヶ丘5丁目'!C28+'富士見ヶ丘2丁目'!C28</f>
        <v>12</v>
      </c>
      <c r="D28" s="8">
        <f>'陽光台1丁目'!D28+'陽光台2丁目'!D28+'陽光台3丁目'!D28+'陽光台4丁目'!D28+'紫峰ヶ丘1丁目'!D28+'紫峰ヶ丘4丁目'!D28+'紫峰ヶ丘5丁目'!D28+'富士見ヶ丘2丁目'!D28</f>
        <v>20</v>
      </c>
      <c r="E28" s="22">
        <v>63</v>
      </c>
      <c r="F28" s="20">
        <f t="shared" si="1"/>
        <v>21</v>
      </c>
      <c r="G28" s="8">
        <f>'陽光台1丁目'!G28+'陽光台2丁目'!G28+'陽光台3丁目'!G28+'陽光台4丁目'!G28+'紫峰ヶ丘1丁目'!G28+'紫峰ヶ丘4丁目'!G28+'紫峰ヶ丘5丁目'!G28+'富士見ヶ丘2丁目'!G28</f>
        <v>12</v>
      </c>
      <c r="H28" s="9">
        <f>'陽光台1丁目'!H28+'陽光台2丁目'!H28+'陽光台3丁目'!H28+'陽光台4丁目'!H28+'紫峰ヶ丘1丁目'!H28+'紫峰ヶ丘4丁目'!H28+'紫峰ヶ丘5丁目'!H28+'富士見ヶ丘2丁目'!H28</f>
        <v>9</v>
      </c>
      <c r="I28" s="22"/>
      <c r="J28" s="20"/>
      <c r="K28" s="20"/>
      <c r="L28" s="21"/>
    </row>
    <row r="29" spans="1:12" s="72" customFormat="1" ht="25.5" customHeight="1">
      <c r="A29" s="69">
        <v>23</v>
      </c>
      <c r="B29" s="40">
        <f t="shared" si="0"/>
        <v>29</v>
      </c>
      <c r="C29" s="68">
        <f>'陽光台1丁目'!C29+'陽光台2丁目'!C29+'陽光台3丁目'!C29+'陽光台4丁目'!C29+'紫峰ヶ丘1丁目'!C29+'紫峰ヶ丘4丁目'!C29+'紫峰ヶ丘5丁目'!C29+'富士見ヶ丘2丁目'!C29</f>
        <v>15</v>
      </c>
      <c r="D29" s="68">
        <f>'陽光台1丁目'!D29+'陽光台2丁目'!D29+'陽光台3丁目'!D29+'陽光台4丁目'!D29+'紫峰ヶ丘1丁目'!D29+'紫峰ヶ丘4丁目'!D29+'紫峰ヶ丘5丁目'!D29+'富士見ヶ丘2丁目'!D29</f>
        <v>14</v>
      </c>
      <c r="E29" s="70">
        <v>64</v>
      </c>
      <c r="F29" s="40">
        <f t="shared" si="1"/>
        <v>31</v>
      </c>
      <c r="G29" s="68">
        <f>'陽光台1丁目'!G29+'陽光台2丁目'!G29+'陽光台3丁目'!G29+'陽光台4丁目'!G29+'紫峰ヶ丘1丁目'!G29+'紫峰ヶ丘4丁目'!G29+'紫峰ヶ丘5丁目'!G29+'富士見ヶ丘2丁目'!G29</f>
        <v>13</v>
      </c>
      <c r="H29" s="71">
        <f>'陽光台1丁目'!H29+'陽光台2丁目'!H29+'陽光台3丁目'!H29+'陽光台4丁目'!H29+'紫峰ヶ丘1丁目'!H29+'紫峰ヶ丘4丁目'!H29+'紫峰ヶ丘5丁目'!H29+'富士見ヶ丘2丁目'!H29</f>
        <v>18</v>
      </c>
      <c r="I29" s="70"/>
      <c r="J29" s="40"/>
      <c r="K29" s="40"/>
      <c r="L29" s="41"/>
    </row>
    <row r="30" spans="1:12" ht="25.5" customHeight="1">
      <c r="A30" s="23">
        <v>24</v>
      </c>
      <c r="B30" s="20">
        <f t="shared" si="0"/>
        <v>40</v>
      </c>
      <c r="C30" s="8">
        <f>'陽光台1丁目'!C30+'陽光台2丁目'!C30+'陽光台3丁目'!C30+'陽光台4丁目'!C30+'紫峰ヶ丘1丁目'!C30+'紫峰ヶ丘4丁目'!C30+'紫峰ヶ丘5丁目'!C30+'富士見ヶ丘2丁目'!C30</f>
        <v>18</v>
      </c>
      <c r="D30" s="8">
        <f>'陽光台1丁目'!D30+'陽光台2丁目'!D30+'陽光台3丁目'!D30+'陽光台4丁目'!D30+'紫峰ヶ丘1丁目'!D30+'紫峰ヶ丘4丁目'!D30+'紫峰ヶ丘5丁目'!D30+'富士見ヶ丘2丁目'!D30</f>
        <v>22</v>
      </c>
      <c r="E30" s="22">
        <v>65</v>
      </c>
      <c r="F30" s="20">
        <f t="shared" si="1"/>
        <v>28</v>
      </c>
      <c r="G30" s="8">
        <f>'陽光台1丁目'!G30+'陽光台2丁目'!G30+'陽光台3丁目'!G30+'陽光台4丁目'!G30+'紫峰ヶ丘1丁目'!G30+'紫峰ヶ丘4丁目'!G30+'紫峰ヶ丘5丁目'!G30+'富士見ヶ丘2丁目'!G30</f>
        <v>14</v>
      </c>
      <c r="H30" s="9">
        <f>'陽光台1丁目'!H30+'陽光台2丁目'!H30+'陽光台3丁目'!H30+'陽光台4丁目'!H30+'紫峰ヶ丘1丁目'!H30+'紫峰ヶ丘4丁目'!H30+'紫峰ヶ丘5丁目'!H30+'富士見ヶ丘2丁目'!H30</f>
        <v>14</v>
      </c>
      <c r="I30" s="22"/>
      <c r="J30" s="20"/>
      <c r="K30" s="20"/>
      <c r="L30" s="21"/>
    </row>
    <row r="31" spans="1:12" s="72" customFormat="1" ht="25.5" customHeight="1">
      <c r="A31" s="69">
        <v>25</v>
      </c>
      <c r="B31" s="40">
        <f t="shared" si="0"/>
        <v>55</v>
      </c>
      <c r="C31" s="68">
        <f>'陽光台1丁目'!C31+'陽光台2丁目'!C31+'陽光台3丁目'!C31+'陽光台4丁目'!C31+'紫峰ヶ丘1丁目'!C31+'紫峰ヶ丘4丁目'!C31+'紫峰ヶ丘5丁目'!C31+'富士見ヶ丘2丁目'!C31</f>
        <v>31</v>
      </c>
      <c r="D31" s="68">
        <f>'陽光台1丁目'!D31+'陽光台2丁目'!D31+'陽光台3丁目'!D31+'陽光台4丁目'!D31+'紫峰ヶ丘1丁目'!D31+'紫峰ヶ丘4丁目'!D31+'紫峰ヶ丘5丁目'!D31+'富士見ヶ丘2丁目'!D31</f>
        <v>24</v>
      </c>
      <c r="E31" s="70">
        <v>66</v>
      </c>
      <c r="F31" s="40">
        <f t="shared" si="1"/>
        <v>22</v>
      </c>
      <c r="G31" s="68">
        <f>'陽光台1丁目'!G31+'陽光台2丁目'!G31+'陽光台3丁目'!G31+'陽光台4丁目'!G31+'紫峰ヶ丘1丁目'!G31+'紫峰ヶ丘4丁目'!G31+'紫峰ヶ丘5丁目'!G31+'富士見ヶ丘2丁目'!G31</f>
        <v>10</v>
      </c>
      <c r="H31" s="71">
        <f>'陽光台1丁目'!H31+'陽光台2丁目'!H31+'陽光台3丁目'!H31+'陽光台4丁目'!H31+'紫峰ヶ丘1丁目'!H31+'紫峰ヶ丘4丁目'!H31+'紫峰ヶ丘5丁目'!H31+'富士見ヶ丘2丁目'!H31</f>
        <v>12</v>
      </c>
      <c r="I31" s="70"/>
      <c r="J31" s="40"/>
      <c r="K31" s="40"/>
      <c r="L31" s="41"/>
    </row>
    <row r="32" spans="1:12" ht="25.5" customHeight="1">
      <c r="A32" s="19">
        <v>26</v>
      </c>
      <c r="B32" s="20">
        <f t="shared" si="0"/>
        <v>76</v>
      </c>
      <c r="C32" s="8">
        <f>'陽光台1丁目'!C32+'陽光台2丁目'!C32+'陽光台3丁目'!C32+'陽光台4丁目'!C32+'紫峰ヶ丘1丁目'!C32+'紫峰ヶ丘4丁目'!C32+'紫峰ヶ丘5丁目'!C32+'富士見ヶ丘2丁目'!C32</f>
        <v>37</v>
      </c>
      <c r="D32" s="8">
        <f>'陽光台1丁目'!D32+'陽光台2丁目'!D32+'陽光台3丁目'!D32+'陽光台4丁目'!D32+'紫峰ヶ丘1丁目'!D32+'紫峰ヶ丘4丁目'!D32+'紫峰ヶ丘5丁目'!D32+'富士見ヶ丘2丁目'!D32</f>
        <v>39</v>
      </c>
      <c r="E32" s="22">
        <v>67</v>
      </c>
      <c r="F32" s="20">
        <f t="shared" si="1"/>
        <v>24</v>
      </c>
      <c r="G32" s="8">
        <f>'陽光台1丁目'!G32+'陽光台2丁目'!G32+'陽光台3丁目'!G32+'陽光台4丁目'!G32+'紫峰ヶ丘1丁目'!G32+'紫峰ヶ丘4丁目'!G32+'紫峰ヶ丘5丁目'!G32+'富士見ヶ丘2丁目'!G32</f>
        <v>11</v>
      </c>
      <c r="H32" s="9">
        <f>'陽光台1丁目'!H32+'陽光台2丁目'!H32+'陽光台3丁目'!H32+'陽光台4丁目'!H32+'紫峰ヶ丘1丁目'!H32+'紫峰ヶ丘4丁目'!H32+'紫峰ヶ丘5丁目'!H32+'富士見ヶ丘2丁目'!H32</f>
        <v>13</v>
      </c>
      <c r="I32" s="22"/>
      <c r="J32" s="20"/>
      <c r="K32" s="20"/>
      <c r="L32" s="21"/>
    </row>
    <row r="33" spans="1:12" s="72" customFormat="1" ht="25.5" customHeight="1">
      <c r="A33" s="73">
        <v>27</v>
      </c>
      <c r="B33" s="40">
        <f t="shared" si="0"/>
        <v>99</v>
      </c>
      <c r="C33" s="68">
        <f>'陽光台1丁目'!C33+'陽光台2丁目'!C33+'陽光台3丁目'!C33+'陽光台4丁目'!C33+'紫峰ヶ丘1丁目'!C33+'紫峰ヶ丘4丁目'!C33+'紫峰ヶ丘5丁目'!C33+'富士見ヶ丘2丁目'!C33</f>
        <v>37</v>
      </c>
      <c r="D33" s="68">
        <f>'陽光台1丁目'!D33+'陽光台2丁目'!D33+'陽光台3丁目'!D33+'陽光台4丁目'!D33+'紫峰ヶ丘1丁目'!D33+'紫峰ヶ丘4丁目'!D33+'紫峰ヶ丘5丁目'!D33+'富士見ヶ丘2丁目'!D33</f>
        <v>62</v>
      </c>
      <c r="E33" s="70">
        <v>68</v>
      </c>
      <c r="F33" s="40">
        <f t="shared" si="1"/>
        <v>21</v>
      </c>
      <c r="G33" s="68">
        <f>'陽光台1丁目'!G33+'陽光台2丁目'!G33+'陽光台3丁目'!G33+'陽光台4丁目'!G33+'紫峰ヶ丘1丁目'!G33+'紫峰ヶ丘4丁目'!G33+'紫峰ヶ丘5丁目'!G33+'富士見ヶ丘2丁目'!G33</f>
        <v>13</v>
      </c>
      <c r="H33" s="71">
        <f>'陽光台1丁目'!H33+'陽光台2丁目'!H33+'陽光台3丁目'!H33+'陽光台4丁目'!H33+'紫峰ヶ丘1丁目'!H33+'紫峰ヶ丘4丁目'!H33+'紫峰ヶ丘5丁目'!H33+'富士見ヶ丘2丁目'!H33</f>
        <v>8</v>
      </c>
      <c r="I33" s="70"/>
      <c r="J33" s="40"/>
      <c r="K33" s="40"/>
      <c r="L33" s="41"/>
    </row>
    <row r="34" spans="1:12" ht="25.5" customHeight="1">
      <c r="A34" s="19">
        <v>28</v>
      </c>
      <c r="B34" s="26">
        <f t="shared" si="0"/>
        <v>102</v>
      </c>
      <c r="C34" s="8">
        <f>'陽光台1丁目'!C34+'陽光台2丁目'!C34+'陽光台3丁目'!C34+'陽光台4丁目'!C34+'紫峰ヶ丘1丁目'!C34+'紫峰ヶ丘4丁目'!C34+'紫峰ヶ丘5丁目'!C34+'富士見ヶ丘2丁目'!C34</f>
        <v>51</v>
      </c>
      <c r="D34" s="8">
        <f>'陽光台1丁目'!D34+'陽光台2丁目'!D34+'陽光台3丁目'!D34+'陽光台4丁目'!D34+'紫峰ヶ丘1丁目'!D34+'紫峰ヶ丘4丁目'!D34+'紫峰ヶ丘5丁目'!D34+'富士見ヶ丘2丁目'!D34</f>
        <v>51</v>
      </c>
      <c r="E34" s="22">
        <v>69</v>
      </c>
      <c r="F34" s="20">
        <f t="shared" si="1"/>
        <v>16</v>
      </c>
      <c r="G34" s="8">
        <f>'陽光台1丁目'!G34+'陽光台2丁目'!G34+'陽光台3丁目'!G34+'陽光台4丁目'!G34+'紫峰ヶ丘1丁目'!G34+'紫峰ヶ丘4丁目'!G34+'紫峰ヶ丘5丁目'!G34+'富士見ヶ丘2丁目'!G34</f>
        <v>9</v>
      </c>
      <c r="H34" s="9">
        <f>'陽光台1丁目'!H34+'陽光台2丁目'!H34+'陽光台3丁目'!H34+'陽光台4丁目'!H34+'紫峰ヶ丘1丁目'!H34+'紫峰ヶ丘4丁目'!H34+'紫峰ヶ丘5丁目'!H34+'富士見ヶ丘2丁目'!H34</f>
        <v>7</v>
      </c>
      <c r="I34" s="22"/>
      <c r="J34" s="20"/>
      <c r="K34" s="20"/>
      <c r="L34" s="21"/>
    </row>
    <row r="35" spans="1:12" s="72" customFormat="1" ht="25.5" customHeight="1">
      <c r="A35" s="69">
        <v>29</v>
      </c>
      <c r="B35" s="40">
        <f t="shared" si="0"/>
        <v>114</v>
      </c>
      <c r="C35" s="68">
        <f>'陽光台1丁目'!C35+'陽光台2丁目'!C35+'陽光台3丁目'!C35+'陽光台4丁目'!C35+'紫峰ヶ丘1丁目'!C35+'紫峰ヶ丘4丁目'!C35+'紫峰ヶ丘5丁目'!C35+'富士見ヶ丘2丁目'!C35</f>
        <v>56</v>
      </c>
      <c r="D35" s="68">
        <f>'陽光台1丁目'!D35+'陽光台2丁目'!D35+'陽光台3丁目'!D35+'陽光台4丁目'!D35+'紫峰ヶ丘1丁目'!D35+'紫峰ヶ丘4丁目'!D35+'紫峰ヶ丘5丁目'!D35+'富士見ヶ丘2丁目'!D35</f>
        <v>58</v>
      </c>
      <c r="E35" s="70">
        <v>70</v>
      </c>
      <c r="F35" s="40">
        <f t="shared" si="1"/>
        <v>14</v>
      </c>
      <c r="G35" s="68">
        <f>'陽光台1丁目'!G35+'陽光台2丁目'!G35+'陽光台3丁目'!G35+'陽光台4丁目'!G35+'紫峰ヶ丘1丁目'!G35+'紫峰ヶ丘4丁目'!G35+'紫峰ヶ丘5丁目'!G35+'富士見ヶ丘2丁目'!G35</f>
        <v>4</v>
      </c>
      <c r="H35" s="71">
        <f>'陽光台1丁目'!H35+'陽光台2丁目'!H35+'陽光台3丁目'!H35+'陽光台4丁目'!H35+'紫峰ヶ丘1丁目'!H35+'紫峰ヶ丘4丁目'!H35+'紫峰ヶ丘5丁目'!H35+'富士見ヶ丘2丁目'!H35</f>
        <v>10</v>
      </c>
      <c r="I35" s="70"/>
      <c r="J35" s="40"/>
      <c r="K35" s="40"/>
      <c r="L35" s="41"/>
    </row>
    <row r="36" spans="1:12" ht="25.5" customHeight="1">
      <c r="A36" s="23">
        <v>30</v>
      </c>
      <c r="B36" s="20">
        <f t="shared" si="0"/>
        <v>117</v>
      </c>
      <c r="C36" s="8">
        <f>'陽光台1丁目'!C36+'陽光台2丁目'!C36+'陽光台3丁目'!C36+'陽光台4丁目'!C36+'紫峰ヶ丘1丁目'!C36+'紫峰ヶ丘4丁目'!C36+'紫峰ヶ丘5丁目'!C36+'富士見ヶ丘2丁目'!C36</f>
        <v>66</v>
      </c>
      <c r="D36" s="8">
        <f>'陽光台1丁目'!D36+'陽光台2丁目'!D36+'陽光台3丁目'!D36+'陽光台4丁目'!D36+'紫峰ヶ丘1丁目'!D36+'紫峰ヶ丘4丁目'!D36+'紫峰ヶ丘5丁目'!D36+'富士見ヶ丘2丁目'!D36</f>
        <v>51</v>
      </c>
      <c r="E36" s="22">
        <v>71</v>
      </c>
      <c r="F36" s="20">
        <f t="shared" si="1"/>
        <v>11</v>
      </c>
      <c r="G36" s="8">
        <f>'陽光台1丁目'!G36+'陽光台2丁目'!G36+'陽光台3丁目'!G36+'陽光台4丁目'!G36+'紫峰ヶ丘1丁目'!G36+'紫峰ヶ丘4丁目'!G36+'紫峰ヶ丘5丁目'!G36+'富士見ヶ丘2丁目'!G36</f>
        <v>7</v>
      </c>
      <c r="H36" s="9">
        <f>'陽光台1丁目'!H36+'陽光台2丁目'!H36+'陽光台3丁目'!H36+'陽光台4丁目'!H36+'紫峰ヶ丘1丁目'!H36+'紫峰ヶ丘4丁目'!H36+'紫峰ヶ丘5丁目'!H36+'富士見ヶ丘2丁目'!H36</f>
        <v>4</v>
      </c>
      <c r="I36" s="22"/>
      <c r="J36" s="20"/>
      <c r="K36" s="20"/>
      <c r="L36" s="21"/>
    </row>
    <row r="37" spans="1:12" s="72" customFormat="1" ht="25.5" customHeight="1">
      <c r="A37" s="69">
        <v>31</v>
      </c>
      <c r="B37" s="40">
        <f t="shared" si="0"/>
        <v>124</v>
      </c>
      <c r="C37" s="68">
        <f>'陽光台1丁目'!C37+'陽光台2丁目'!C37+'陽光台3丁目'!C37+'陽光台4丁目'!C37+'紫峰ヶ丘1丁目'!C37+'紫峰ヶ丘4丁目'!C37+'紫峰ヶ丘5丁目'!C37+'富士見ヶ丘2丁目'!C37</f>
        <v>69</v>
      </c>
      <c r="D37" s="68">
        <f>'陽光台1丁目'!D37+'陽光台2丁目'!D37+'陽光台3丁目'!D37+'陽光台4丁目'!D37+'紫峰ヶ丘1丁目'!D37+'紫峰ヶ丘4丁目'!D37+'紫峰ヶ丘5丁目'!D37+'富士見ヶ丘2丁目'!D37</f>
        <v>55</v>
      </c>
      <c r="E37" s="70">
        <v>72</v>
      </c>
      <c r="F37" s="40">
        <f t="shared" si="1"/>
        <v>12</v>
      </c>
      <c r="G37" s="68">
        <f>'陽光台1丁目'!G37+'陽光台2丁目'!G37+'陽光台3丁目'!G37+'陽光台4丁目'!G37+'紫峰ヶ丘1丁目'!G37+'紫峰ヶ丘4丁目'!G37+'紫峰ヶ丘5丁目'!G37+'富士見ヶ丘2丁目'!G37</f>
        <v>7</v>
      </c>
      <c r="H37" s="71">
        <f>'陽光台1丁目'!H37+'陽光台2丁目'!H37+'陽光台3丁目'!H37+'陽光台4丁目'!H37+'紫峰ヶ丘1丁目'!H37+'紫峰ヶ丘4丁目'!H37+'紫峰ヶ丘5丁目'!H37+'富士見ヶ丘2丁目'!H37</f>
        <v>5</v>
      </c>
      <c r="I37" s="70"/>
      <c r="J37" s="40"/>
      <c r="K37" s="40"/>
      <c r="L37" s="41"/>
    </row>
    <row r="38" spans="1:12" ht="25.5" customHeight="1">
      <c r="A38" s="19">
        <v>32</v>
      </c>
      <c r="B38" s="20">
        <f t="shared" si="0"/>
        <v>121</v>
      </c>
      <c r="C38" s="8">
        <f>'陽光台1丁目'!C38+'陽光台2丁目'!C38+'陽光台3丁目'!C38+'陽光台4丁目'!C38+'紫峰ヶ丘1丁目'!C38+'紫峰ヶ丘4丁目'!C38+'紫峰ヶ丘5丁目'!C38+'富士見ヶ丘2丁目'!C38</f>
        <v>52</v>
      </c>
      <c r="D38" s="8">
        <f>'陽光台1丁目'!D38+'陽光台2丁目'!D38+'陽光台3丁目'!D38+'陽光台4丁目'!D38+'紫峰ヶ丘1丁目'!D38+'紫峰ヶ丘4丁目'!D38+'紫峰ヶ丘5丁目'!D38+'富士見ヶ丘2丁目'!D38</f>
        <v>69</v>
      </c>
      <c r="E38" s="22">
        <v>73</v>
      </c>
      <c r="F38" s="20">
        <f t="shared" si="1"/>
        <v>13</v>
      </c>
      <c r="G38" s="8">
        <f>'陽光台1丁目'!G38+'陽光台2丁目'!G38+'陽光台3丁目'!G38+'陽光台4丁目'!G38+'紫峰ヶ丘1丁目'!G38+'紫峰ヶ丘4丁目'!G38+'紫峰ヶ丘5丁目'!G38+'富士見ヶ丘2丁目'!G38</f>
        <v>5</v>
      </c>
      <c r="H38" s="9">
        <f>'陽光台1丁目'!H38+'陽光台2丁目'!H38+'陽光台3丁目'!H38+'陽光台4丁目'!H38+'紫峰ヶ丘1丁目'!H38+'紫峰ヶ丘4丁目'!H38+'紫峰ヶ丘5丁目'!H38+'富士見ヶ丘2丁目'!H38</f>
        <v>8</v>
      </c>
      <c r="I38" s="22"/>
      <c r="J38" s="20"/>
      <c r="K38" s="20"/>
      <c r="L38" s="21"/>
    </row>
    <row r="39" spans="1:12" s="72" customFormat="1" ht="25.5" customHeight="1">
      <c r="A39" s="73">
        <v>33</v>
      </c>
      <c r="B39" s="40">
        <f t="shared" si="0"/>
        <v>131</v>
      </c>
      <c r="C39" s="68">
        <f>'陽光台1丁目'!C39+'陽光台2丁目'!C39+'陽光台3丁目'!C39+'陽光台4丁目'!C39+'紫峰ヶ丘1丁目'!C39+'紫峰ヶ丘4丁目'!C39+'紫峰ヶ丘5丁目'!C39+'富士見ヶ丘2丁目'!C39</f>
        <v>63</v>
      </c>
      <c r="D39" s="68">
        <f>'陽光台1丁目'!D39+'陽光台2丁目'!D39+'陽光台3丁目'!D39+'陽光台4丁目'!D39+'紫峰ヶ丘1丁目'!D39+'紫峰ヶ丘4丁目'!D39+'紫峰ヶ丘5丁目'!D39+'富士見ヶ丘2丁目'!D39</f>
        <v>68</v>
      </c>
      <c r="E39" s="70">
        <v>74</v>
      </c>
      <c r="F39" s="40">
        <f t="shared" si="1"/>
        <v>8</v>
      </c>
      <c r="G39" s="68">
        <f>'陽光台1丁目'!G39+'陽光台2丁目'!G39+'陽光台3丁目'!G39+'陽光台4丁目'!G39+'紫峰ヶ丘1丁目'!G39+'紫峰ヶ丘4丁目'!G39+'紫峰ヶ丘5丁目'!G39+'富士見ヶ丘2丁目'!G39</f>
        <v>4</v>
      </c>
      <c r="H39" s="71">
        <f>'陽光台1丁目'!H39+'陽光台2丁目'!H39+'陽光台3丁目'!H39+'陽光台4丁目'!H39+'紫峰ヶ丘1丁目'!H39+'紫峰ヶ丘4丁目'!H39+'紫峰ヶ丘5丁目'!H39+'富士見ヶ丘2丁目'!H39</f>
        <v>4</v>
      </c>
      <c r="I39" s="70"/>
      <c r="J39" s="40"/>
      <c r="K39" s="40"/>
      <c r="L39" s="41"/>
    </row>
    <row r="40" spans="1:12" ht="25.5" customHeight="1">
      <c r="A40" s="19">
        <v>34</v>
      </c>
      <c r="B40" s="20">
        <f t="shared" si="0"/>
        <v>120</v>
      </c>
      <c r="C40" s="8">
        <f>'陽光台1丁目'!C40+'陽光台2丁目'!C40+'陽光台3丁目'!C40+'陽光台4丁目'!C40+'紫峰ヶ丘1丁目'!C40+'紫峰ヶ丘4丁目'!C40+'紫峰ヶ丘5丁目'!C40+'富士見ヶ丘2丁目'!C40</f>
        <v>72</v>
      </c>
      <c r="D40" s="8">
        <f>'陽光台1丁目'!D40+'陽光台2丁目'!D40+'陽光台3丁目'!D40+'陽光台4丁目'!D40+'紫峰ヶ丘1丁目'!D40+'紫峰ヶ丘4丁目'!D40+'紫峰ヶ丘5丁目'!D40+'富士見ヶ丘2丁目'!D40</f>
        <v>48</v>
      </c>
      <c r="E40" s="22">
        <v>75</v>
      </c>
      <c r="F40" s="20">
        <f t="shared" si="1"/>
        <v>11</v>
      </c>
      <c r="G40" s="8">
        <f>'陽光台1丁目'!G40+'陽光台2丁目'!G40+'陽光台3丁目'!G40+'陽光台4丁目'!G40+'紫峰ヶ丘1丁目'!G40+'紫峰ヶ丘4丁目'!G40+'紫峰ヶ丘5丁目'!G40+'富士見ヶ丘2丁目'!G40</f>
        <v>7</v>
      </c>
      <c r="H40" s="9">
        <f>'陽光台1丁目'!H40+'陽光台2丁目'!H40+'陽光台3丁目'!H40+'陽光台4丁目'!H40+'紫峰ヶ丘1丁目'!H40+'紫峰ヶ丘4丁目'!H40+'紫峰ヶ丘5丁目'!H40+'富士見ヶ丘2丁目'!H40</f>
        <v>4</v>
      </c>
      <c r="I40" s="22"/>
      <c r="J40" s="20"/>
      <c r="K40" s="20"/>
      <c r="L40" s="21"/>
    </row>
    <row r="41" spans="1:12" s="72" customFormat="1" ht="25.5" customHeight="1">
      <c r="A41" s="69">
        <v>35</v>
      </c>
      <c r="B41" s="40">
        <f t="shared" si="0"/>
        <v>107</v>
      </c>
      <c r="C41" s="68">
        <f>'陽光台1丁目'!C41+'陽光台2丁目'!C41+'陽光台3丁目'!C41+'陽光台4丁目'!C41+'紫峰ヶ丘1丁目'!C41+'紫峰ヶ丘4丁目'!C41+'紫峰ヶ丘5丁目'!C41+'富士見ヶ丘2丁目'!C41</f>
        <v>54</v>
      </c>
      <c r="D41" s="68">
        <f>'陽光台1丁目'!D41+'陽光台2丁目'!D41+'陽光台3丁目'!D41+'陽光台4丁目'!D41+'紫峰ヶ丘1丁目'!D41+'紫峰ヶ丘4丁目'!D41+'紫峰ヶ丘5丁目'!D41+'富士見ヶ丘2丁目'!D41</f>
        <v>53</v>
      </c>
      <c r="E41" s="70">
        <v>76</v>
      </c>
      <c r="F41" s="40">
        <f t="shared" si="1"/>
        <v>7</v>
      </c>
      <c r="G41" s="68">
        <f>'陽光台1丁目'!G41+'陽光台2丁目'!G41+'陽光台3丁目'!G41+'陽光台4丁目'!G41+'紫峰ヶ丘1丁目'!G41+'紫峰ヶ丘4丁目'!G41+'紫峰ヶ丘5丁目'!G41+'富士見ヶ丘2丁目'!G41</f>
        <v>3</v>
      </c>
      <c r="H41" s="71">
        <f>'陽光台1丁目'!H41+'陽光台2丁目'!H41+'陽光台3丁目'!H41+'陽光台4丁目'!H41+'紫峰ヶ丘1丁目'!H41+'紫峰ヶ丘4丁目'!H41+'紫峰ヶ丘5丁目'!H41+'富士見ヶ丘2丁目'!H41</f>
        <v>4</v>
      </c>
      <c r="I41" s="70"/>
      <c r="J41" s="40"/>
      <c r="K41" s="40"/>
      <c r="L41" s="41"/>
    </row>
    <row r="42" spans="1:12" ht="25.5" customHeight="1">
      <c r="A42" s="23">
        <v>36</v>
      </c>
      <c r="B42" s="20">
        <f t="shared" si="0"/>
        <v>92</v>
      </c>
      <c r="C42" s="8">
        <f>'陽光台1丁目'!C42+'陽光台2丁目'!C42+'陽光台3丁目'!C42+'陽光台4丁目'!C42+'紫峰ヶ丘1丁目'!C42+'紫峰ヶ丘4丁目'!C42+'紫峰ヶ丘5丁目'!C42+'富士見ヶ丘2丁目'!C42</f>
        <v>54</v>
      </c>
      <c r="D42" s="8">
        <f>'陽光台1丁目'!D42+'陽光台2丁目'!D42+'陽光台3丁目'!D42+'陽光台4丁目'!D42+'紫峰ヶ丘1丁目'!D42+'紫峰ヶ丘4丁目'!D42+'紫峰ヶ丘5丁目'!D42+'富士見ヶ丘2丁目'!D42</f>
        <v>38</v>
      </c>
      <c r="E42" s="22">
        <v>77</v>
      </c>
      <c r="F42" s="20">
        <f t="shared" si="1"/>
        <v>11</v>
      </c>
      <c r="G42" s="8">
        <f>'陽光台1丁目'!G42+'陽光台2丁目'!G42+'陽光台3丁目'!G42+'陽光台4丁目'!G42+'紫峰ヶ丘1丁目'!G42+'紫峰ヶ丘4丁目'!G42+'紫峰ヶ丘5丁目'!G42+'富士見ヶ丘2丁目'!G42</f>
        <v>7</v>
      </c>
      <c r="H42" s="9">
        <f>'陽光台1丁目'!H42+'陽光台2丁目'!H42+'陽光台3丁目'!H42+'陽光台4丁目'!H42+'紫峰ヶ丘1丁目'!H42+'紫峰ヶ丘4丁目'!H42+'紫峰ヶ丘5丁目'!H42+'富士見ヶ丘2丁目'!H42</f>
        <v>4</v>
      </c>
      <c r="I42" s="22"/>
      <c r="J42" s="20"/>
      <c r="K42" s="20"/>
      <c r="L42" s="21"/>
    </row>
    <row r="43" spans="1:12" s="72" customFormat="1" ht="25.5" customHeight="1">
      <c r="A43" s="69">
        <v>37</v>
      </c>
      <c r="B43" s="40">
        <f t="shared" si="0"/>
        <v>86</v>
      </c>
      <c r="C43" s="68">
        <f>'陽光台1丁目'!C43+'陽光台2丁目'!C43+'陽光台3丁目'!C43+'陽光台4丁目'!C43+'紫峰ヶ丘1丁目'!C43+'紫峰ヶ丘4丁目'!C43+'紫峰ヶ丘5丁目'!C43+'富士見ヶ丘2丁目'!C43</f>
        <v>54</v>
      </c>
      <c r="D43" s="68">
        <f>'陽光台1丁目'!D43+'陽光台2丁目'!D43+'陽光台3丁目'!D43+'陽光台4丁目'!D43+'紫峰ヶ丘1丁目'!D43+'紫峰ヶ丘4丁目'!D43+'紫峰ヶ丘5丁目'!D43+'富士見ヶ丘2丁目'!D43</f>
        <v>32</v>
      </c>
      <c r="E43" s="70">
        <v>78</v>
      </c>
      <c r="F43" s="40">
        <f t="shared" si="1"/>
        <v>5</v>
      </c>
      <c r="G43" s="68">
        <f>'陽光台1丁目'!G43+'陽光台2丁目'!G43+'陽光台3丁目'!G43+'陽光台4丁目'!G43+'紫峰ヶ丘1丁目'!G43+'紫峰ヶ丘4丁目'!G43+'紫峰ヶ丘5丁目'!G43+'富士見ヶ丘2丁目'!G43</f>
        <v>1</v>
      </c>
      <c r="H43" s="71">
        <f>'陽光台1丁目'!H43+'陽光台2丁目'!H43+'陽光台3丁目'!H43+'陽光台4丁目'!H43+'紫峰ヶ丘1丁目'!H43+'紫峰ヶ丘4丁目'!H43+'紫峰ヶ丘5丁目'!H43+'富士見ヶ丘2丁目'!H43</f>
        <v>4</v>
      </c>
      <c r="I43" s="70"/>
      <c r="J43" s="40"/>
      <c r="K43" s="40"/>
      <c r="L43" s="41"/>
    </row>
    <row r="44" spans="1:12" ht="25.5" customHeight="1">
      <c r="A44" s="19">
        <v>38</v>
      </c>
      <c r="B44" s="20">
        <f t="shared" si="0"/>
        <v>76</v>
      </c>
      <c r="C44" s="8">
        <f>'陽光台1丁目'!C44+'陽光台2丁目'!C44+'陽光台3丁目'!C44+'陽光台4丁目'!C44+'紫峰ヶ丘1丁目'!C44+'紫峰ヶ丘4丁目'!C44+'紫峰ヶ丘5丁目'!C44+'富士見ヶ丘2丁目'!C44</f>
        <v>41</v>
      </c>
      <c r="D44" s="8">
        <f>'陽光台1丁目'!D44+'陽光台2丁目'!D44+'陽光台3丁目'!D44+'陽光台4丁目'!D44+'紫峰ヶ丘1丁目'!D44+'紫峰ヶ丘4丁目'!D44+'紫峰ヶ丘5丁目'!D44+'富士見ヶ丘2丁目'!D44</f>
        <v>35</v>
      </c>
      <c r="E44" s="22">
        <v>79</v>
      </c>
      <c r="F44" s="20">
        <f t="shared" si="1"/>
        <v>0</v>
      </c>
      <c r="G44" s="8">
        <f>'陽光台1丁目'!G44+'陽光台2丁目'!G44+'陽光台3丁目'!G44+'陽光台4丁目'!G44+'紫峰ヶ丘1丁目'!G44+'紫峰ヶ丘4丁目'!G44+'紫峰ヶ丘5丁目'!G44+'富士見ヶ丘2丁目'!G44</f>
        <v>0</v>
      </c>
      <c r="H44" s="9">
        <f>'陽光台1丁目'!H44+'陽光台2丁目'!H44+'陽光台3丁目'!H44+'陽光台4丁目'!H44+'紫峰ヶ丘1丁目'!H44+'紫峰ヶ丘4丁目'!H44+'紫峰ヶ丘5丁目'!H44+'富士見ヶ丘2丁目'!H44</f>
        <v>0</v>
      </c>
      <c r="I44" s="22"/>
      <c r="J44" s="20"/>
      <c r="K44" s="20"/>
      <c r="L44" s="21"/>
    </row>
    <row r="45" spans="1:12" s="72" customFormat="1" ht="25.5" customHeight="1">
      <c r="A45" s="73">
        <v>39</v>
      </c>
      <c r="B45" s="40">
        <f t="shared" si="0"/>
        <v>64</v>
      </c>
      <c r="C45" s="68">
        <f>'陽光台1丁目'!C45+'陽光台2丁目'!C45+'陽光台3丁目'!C45+'陽光台4丁目'!C45+'紫峰ヶ丘1丁目'!C45+'紫峰ヶ丘4丁目'!C45+'紫峰ヶ丘5丁目'!C45+'富士見ヶ丘2丁目'!C45</f>
        <v>38</v>
      </c>
      <c r="D45" s="68">
        <f>'陽光台1丁目'!D45+'陽光台2丁目'!D45+'陽光台3丁目'!D45+'陽光台4丁目'!D45+'紫峰ヶ丘1丁目'!D45+'紫峰ヶ丘4丁目'!D45+'紫峰ヶ丘5丁目'!D45+'富士見ヶ丘2丁目'!D45</f>
        <v>26</v>
      </c>
      <c r="E45" s="70">
        <v>80</v>
      </c>
      <c r="F45" s="40">
        <f t="shared" si="1"/>
        <v>6</v>
      </c>
      <c r="G45" s="68">
        <f>'陽光台1丁目'!G45+'陽光台2丁目'!G45+'陽光台3丁目'!G45+'陽光台4丁目'!G45+'紫峰ヶ丘1丁目'!G45+'紫峰ヶ丘4丁目'!G45+'紫峰ヶ丘5丁目'!G45+'富士見ヶ丘2丁目'!G45</f>
        <v>3</v>
      </c>
      <c r="H45" s="71">
        <f>'陽光台1丁目'!H45+'陽光台2丁目'!H45+'陽光台3丁目'!H45+'陽光台4丁目'!H45+'紫峰ヶ丘1丁目'!H45+'紫峰ヶ丘4丁目'!H45+'紫峰ヶ丘5丁目'!H45+'富士見ヶ丘2丁目'!H45</f>
        <v>3</v>
      </c>
      <c r="I45" s="69"/>
      <c r="J45" s="40"/>
      <c r="K45" s="40"/>
      <c r="L45" s="41"/>
    </row>
    <row r="46" spans="1:12" ht="25.5" customHeight="1" thickBot="1">
      <c r="A46" s="28">
        <v>40</v>
      </c>
      <c r="B46" s="29">
        <f t="shared" si="0"/>
        <v>54</v>
      </c>
      <c r="C46" s="77">
        <f>'陽光台1丁目'!C46+'陽光台2丁目'!C46+'陽光台3丁目'!C46+'陽光台4丁目'!C46+'紫峰ヶ丘1丁目'!C46+'紫峰ヶ丘4丁目'!C46+'紫峰ヶ丘5丁目'!C46+'富士見ヶ丘2丁目'!C46</f>
        <v>39</v>
      </c>
      <c r="D46" s="77">
        <f>'陽光台1丁目'!D46+'陽光台2丁目'!D46+'陽光台3丁目'!D46+'陽光台4丁目'!D46+'紫峰ヶ丘1丁目'!D46+'紫峰ヶ丘4丁目'!D46+'紫峰ヶ丘5丁目'!D46+'富士見ヶ丘2丁目'!D46</f>
        <v>15</v>
      </c>
      <c r="E46" s="28">
        <v>81</v>
      </c>
      <c r="F46" s="29">
        <f t="shared" si="1"/>
        <v>3</v>
      </c>
      <c r="G46" s="77">
        <f>'陽光台1丁目'!G46+'陽光台2丁目'!G46+'陽光台3丁目'!G46+'陽光台4丁目'!G46+'紫峰ヶ丘1丁目'!G46+'紫峰ヶ丘4丁目'!G46+'紫峰ヶ丘5丁目'!G46+'富士見ヶ丘2丁目'!G46</f>
        <v>1</v>
      </c>
      <c r="H46" s="78">
        <f>'陽光台1丁目'!H46+'陽光台2丁目'!H46+'陽光台3丁目'!H46+'陽光台4丁目'!H46+'紫峰ヶ丘1丁目'!H46+'紫峰ヶ丘4丁目'!H46+'紫峰ヶ丘5丁目'!H46+'富士見ヶ丘2丁目'!H46</f>
        <v>2</v>
      </c>
      <c r="I46" s="28"/>
      <c r="J46" s="29"/>
      <c r="K46" s="29"/>
      <c r="L46" s="30"/>
    </row>
    <row r="47" spans="9:12" ht="25.5" customHeight="1" thickBot="1">
      <c r="I47" s="74" t="s">
        <v>5</v>
      </c>
      <c r="J47" s="75">
        <f>B50+F50+J50</f>
        <v>3166</v>
      </c>
      <c r="K47" s="75">
        <f>C50+G50+K50</f>
        <v>1628</v>
      </c>
      <c r="L47" s="76">
        <f>D50+H50+L50</f>
        <v>1538</v>
      </c>
    </row>
    <row r="48" ht="25.5" customHeight="1"/>
    <row r="49" ht="25.5" customHeight="1"/>
    <row r="50" spans="2:12" s="36" customFormat="1" ht="17.25">
      <c r="B50" s="35">
        <f>SUM(B6:B46)</f>
        <v>2253</v>
      </c>
      <c r="C50" s="35">
        <f>SUM(C6:C46)</f>
        <v>1157</v>
      </c>
      <c r="D50" s="35">
        <f>SUM(D6:D46)</f>
        <v>1096</v>
      </c>
      <c r="F50" s="35">
        <f>SUM(F6:F46)</f>
        <v>877</v>
      </c>
      <c r="G50" s="35">
        <f>SUM(G6:G46)</f>
        <v>461</v>
      </c>
      <c r="H50" s="35">
        <f>SUM(H6:H46)</f>
        <v>416</v>
      </c>
      <c r="J50" s="35">
        <f>SUM(J6:J46)</f>
        <v>36</v>
      </c>
      <c r="K50" s="35">
        <f>SUM(K6:K46)</f>
        <v>10</v>
      </c>
      <c r="L50" s="35">
        <f>SUM(L6:L46)</f>
        <v>26</v>
      </c>
    </row>
  </sheetData>
  <mergeCells count="5">
    <mergeCell ref="I4:I5"/>
    <mergeCell ref="A1:L1"/>
    <mergeCell ref="G2:L2"/>
    <mergeCell ref="A4:A5"/>
    <mergeCell ref="E4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M48" sqref="M48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6" t="s">
        <v>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9.5" customHeight="1">
      <c r="A2" s="66" t="s">
        <v>10</v>
      </c>
      <c r="B2" s="66"/>
      <c r="C2" s="66"/>
      <c r="D2" s="66"/>
      <c r="G2" s="65" t="str">
        <f>'丘陵部人口'!B2</f>
        <v>  平成20年10月1日現在（住民基本台帳）</v>
      </c>
      <c r="H2" s="65"/>
      <c r="I2" s="65"/>
      <c r="J2" s="65"/>
      <c r="K2" s="65"/>
      <c r="L2" s="65"/>
    </row>
    <row r="3" spans="1:4" ht="19.5" customHeight="1" thickBot="1">
      <c r="A3" s="67"/>
      <c r="B3" s="67"/>
      <c r="C3" s="67"/>
      <c r="D3" s="67"/>
    </row>
    <row r="4" spans="1:12" ht="30" customHeight="1">
      <c r="A4" s="58" t="s">
        <v>0</v>
      </c>
      <c r="B4" s="2"/>
      <c r="C4" s="3" t="s">
        <v>1</v>
      </c>
      <c r="D4" s="4"/>
      <c r="E4" s="58" t="s">
        <v>0</v>
      </c>
      <c r="F4" s="2"/>
      <c r="G4" s="3" t="s">
        <v>1</v>
      </c>
      <c r="H4" s="4"/>
      <c r="I4" s="58" t="s">
        <v>0</v>
      </c>
      <c r="J4" s="2"/>
      <c r="K4" s="3" t="s">
        <v>1</v>
      </c>
      <c r="L4" s="4"/>
    </row>
    <row r="5" spans="1:12" ht="30" customHeight="1" thickBot="1">
      <c r="A5" s="59"/>
      <c r="B5" s="5" t="s">
        <v>2</v>
      </c>
      <c r="C5" s="5" t="s">
        <v>3</v>
      </c>
      <c r="D5" s="6" t="s">
        <v>4</v>
      </c>
      <c r="E5" s="59"/>
      <c r="F5" s="5" t="s">
        <v>2</v>
      </c>
      <c r="G5" s="5" t="s">
        <v>3</v>
      </c>
      <c r="H5" s="6" t="s">
        <v>4</v>
      </c>
      <c r="I5" s="59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23</v>
      </c>
      <c r="C6" s="8">
        <v>10</v>
      </c>
      <c r="D6" s="9">
        <v>13</v>
      </c>
      <c r="E6" s="10">
        <v>41</v>
      </c>
      <c r="F6" s="8">
        <f aca="true" t="shared" si="1" ref="F6:F46">G6+H6</f>
        <v>17</v>
      </c>
      <c r="G6" s="8">
        <v>13</v>
      </c>
      <c r="H6" s="9">
        <v>4</v>
      </c>
      <c r="I6" s="10">
        <v>82</v>
      </c>
      <c r="J6" s="8">
        <f aca="true" t="shared" si="2" ref="J6:J24">K6+L6</f>
        <v>1</v>
      </c>
      <c r="K6" s="8">
        <v>0</v>
      </c>
      <c r="L6" s="9">
        <v>1</v>
      </c>
    </row>
    <row r="7" spans="1:12" ht="25.5" customHeight="1">
      <c r="A7" s="11">
        <v>1</v>
      </c>
      <c r="B7" s="12">
        <f t="shared" si="0"/>
        <v>28</v>
      </c>
      <c r="C7" s="12">
        <v>12</v>
      </c>
      <c r="D7" s="13">
        <v>16</v>
      </c>
      <c r="E7" s="14">
        <v>42</v>
      </c>
      <c r="F7" s="12">
        <f t="shared" si="1"/>
        <v>11</v>
      </c>
      <c r="G7" s="12">
        <v>7</v>
      </c>
      <c r="H7" s="13">
        <v>4</v>
      </c>
      <c r="I7" s="14">
        <v>83</v>
      </c>
      <c r="J7" s="12">
        <f t="shared" si="2"/>
        <v>1</v>
      </c>
      <c r="K7" s="12">
        <v>1</v>
      </c>
      <c r="L7" s="13">
        <v>0</v>
      </c>
    </row>
    <row r="8" spans="1:12" ht="25.5" customHeight="1">
      <c r="A8" s="15">
        <v>2</v>
      </c>
      <c r="B8" s="16">
        <f t="shared" si="0"/>
        <v>21</v>
      </c>
      <c r="C8" s="16">
        <v>10</v>
      </c>
      <c r="D8" s="17">
        <v>11</v>
      </c>
      <c r="E8" s="10">
        <v>43</v>
      </c>
      <c r="F8" s="16">
        <f t="shared" si="1"/>
        <v>11</v>
      </c>
      <c r="G8" s="16">
        <v>7</v>
      </c>
      <c r="H8" s="17">
        <v>4</v>
      </c>
      <c r="I8" s="10">
        <v>84</v>
      </c>
      <c r="J8" s="16">
        <f t="shared" si="2"/>
        <v>1</v>
      </c>
      <c r="K8" s="16">
        <v>0</v>
      </c>
      <c r="L8" s="17">
        <v>1</v>
      </c>
    </row>
    <row r="9" spans="1:12" ht="25.5" customHeight="1">
      <c r="A9" s="18">
        <v>3</v>
      </c>
      <c r="B9" s="12">
        <f t="shared" si="0"/>
        <v>22</v>
      </c>
      <c r="C9" s="12">
        <v>12</v>
      </c>
      <c r="D9" s="13">
        <v>10</v>
      </c>
      <c r="E9" s="14">
        <v>44</v>
      </c>
      <c r="F9" s="12">
        <f t="shared" si="1"/>
        <v>12</v>
      </c>
      <c r="G9" s="12">
        <v>7</v>
      </c>
      <c r="H9" s="13">
        <v>5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10</v>
      </c>
      <c r="C10" s="20">
        <v>4</v>
      </c>
      <c r="D10" s="21">
        <v>6</v>
      </c>
      <c r="E10" s="22">
        <v>45</v>
      </c>
      <c r="F10" s="20">
        <f t="shared" si="1"/>
        <v>5</v>
      </c>
      <c r="G10" s="20">
        <v>4</v>
      </c>
      <c r="H10" s="21">
        <v>1</v>
      </c>
      <c r="I10" s="22">
        <v>86</v>
      </c>
      <c r="J10" s="20">
        <f t="shared" si="2"/>
        <v>1</v>
      </c>
      <c r="K10" s="20">
        <v>0</v>
      </c>
      <c r="L10" s="21">
        <v>1</v>
      </c>
    </row>
    <row r="11" spans="1:12" ht="25.5" customHeight="1">
      <c r="A11" s="11">
        <v>5</v>
      </c>
      <c r="B11" s="12">
        <f t="shared" si="0"/>
        <v>6</v>
      </c>
      <c r="C11" s="12">
        <v>4</v>
      </c>
      <c r="D11" s="13">
        <v>2</v>
      </c>
      <c r="E11" s="14">
        <v>46</v>
      </c>
      <c r="F11" s="12">
        <f t="shared" si="1"/>
        <v>8</v>
      </c>
      <c r="G11" s="12">
        <v>6</v>
      </c>
      <c r="H11" s="13">
        <v>2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6</v>
      </c>
      <c r="C12" s="20">
        <v>1</v>
      </c>
      <c r="D12" s="21">
        <v>5</v>
      </c>
      <c r="E12" s="22">
        <v>47</v>
      </c>
      <c r="F12" s="20">
        <f t="shared" si="1"/>
        <v>11</v>
      </c>
      <c r="G12" s="20">
        <v>5</v>
      </c>
      <c r="H12" s="21">
        <v>6</v>
      </c>
      <c r="I12" s="22">
        <v>88</v>
      </c>
      <c r="J12" s="20">
        <f t="shared" si="2"/>
        <v>1</v>
      </c>
      <c r="K12" s="20">
        <v>0</v>
      </c>
      <c r="L12" s="21">
        <v>1</v>
      </c>
    </row>
    <row r="13" spans="1:12" ht="25.5" customHeight="1">
      <c r="A13" s="11">
        <v>7</v>
      </c>
      <c r="B13" s="12">
        <f t="shared" si="0"/>
        <v>5</v>
      </c>
      <c r="C13" s="12">
        <v>4</v>
      </c>
      <c r="D13" s="13">
        <v>1</v>
      </c>
      <c r="E13" s="14">
        <v>48</v>
      </c>
      <c r="F13" s="12">
        <f t="shared" si="1"/>
        <v>11</v>
      </c>
      <c r="G13" s="12">
        <v>3</v>
      </c>
      <c r="H13" s="13">
        <v>8</v>
      </c>
      <c r="I13" s="14">
        <v>89</v>
      </c>
      <c r="J13" s="12">
        <f t="shared" si="2"/>
        <v>1</v>
      </c>
      <c r="K13" s="12">
        <v>0</v>
      </c>
      <c r="L13" s="13">
        <v>1</v>
      </c>
    </row>
    <row r="14" spans="1:12" ht="25.5" customHeight="1">
      <c r="A14" s="19">
        <v>8</v>
      </c>
      <c r="B14" s="20">
        <f t="shared" si="0"/>
        <v>3</v>
      </c>
      <c r="C14" s="20">
        <v>2</v>
      </c>
      <c r="D14" s="21">
        <v>1</v>
      </c>
      <c r="E14" s="22">
        <v>49</v>
      </c>
      <c r="F14" s="20">
        <f t="shared" si="1"/>
        <v>10</v>
      </c>
      <c r="G14" s="20">
        <v>4</v>
      </c>
      <c r="H14" s="21">
        <v>6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4</v>
      </c>
      <c r="C15" s="12">
        <v>3</v>
      </c>
      <c r="D15" s="13">
        <v>1</v>
      </c>
      <c r="E15" s="14">
        <v>50</v>
      </c>
      <c r="F15" s="12">
        <f t="shared" si="1"/>
        <v>11</v>
      </c>
      <c r="G15" s="12">
        <v>5</v>
      </c>
      <c r="H15" s="13">
        <v>6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2</v>
      </c>
      <c r="C16" s="20">
        <v>1</v>
      </c>
      <c r="D16" s="21">
        <v>1</v>
      </c>
      <c r="E16" s="22">
        <v>51</v>
      </c>
      <c r="F16" s="20">
        <f t="shared" si="1"/>
        <v>8</v>
      </c>
      <c r="G16" s="20">
        <v>6</v>
      </c>
      <c r="H16" s="21">
        <v>2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1</v>
      </c>
      <c r="C17" s="12">
        <v>1</v>
      </c>
      <c r="D17" s="13">
        <v>0</v>
      </c>
      <c r="E17" s="14">
        <v>52</v>
      </c>
      <c r="F17" s="12">
        <f t="shared" si="1"/>
        <v>4</v>
      </c>
      <c r="G17" s="12">
        <v>4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0</v>
      </c>
      <c r="C18" s="20">
        <v>0</v>
      </c>
      <c r="D18" s="21">
        <v>0</v>
      </c>
      <c r="E18" s="22">
        <v>53</v>
      </c>
      <c r="F18" s="20">
        <f t="shared" si="1"/>
        <v>11</v>
      </c>
      <c r="G18" s="20">
        <v>6</v>
      </c>
      <c r="H18" s="21">
        <v>5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5</v>
      </c>
      <c r="C19" s="12">
        <v>4</v>
      </c>
      <c r="D19" s="13">
        <v>1</v>
      </c>
      <c r="E19" s="14">
        <v>54</v>
      </c>
      <c r="F19" s="12">
        <f t="shared" si="1"/>
        <v>8</v>
      </c>
      <c r="G19" s="12">
        <v>3</v>
      </c>
      <c r="H19" s="13">
        <v>5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1</v>
      </c>
      <c r="C20" s="20">
        <v>1</v>
      </c>
      <c r="D20" s="21">
        <v>0</v>
      </c>
      <c r="E20" s="22">
        <v>55</v>
      </c>
      <c r="F20" s="20">
        <f t="shared" si="1"/>
        <v>2</v>
      </c>
      <c r="G20" s="20">
        <v>0</v>
      </c>
      <c r="H20" s="21">
        <v>2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2</v>
      </c>
      <c r="C21" s="12">
        <v>1</v>
      </c>
      <c r="D21" s="13">
        <v>1</v>
      </c>
      <c r="E21" s="14">
        <v>56</v>
      </c>
      <c r="F21" s="24">
        <f t="shared" si="1"/>
        <v>6</v>
      </c>
      <c r="G21" s="24">
        <v>1</v>
      </c>
      <c r="H21" s="25">
        <v>5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5</v>
      </c>
      <c r="C22" s="20">
        <v>1</v>
      </c>
      <c r="D22" s="21">
        <v>4</v>
      </c>
      <c r="E22" s="22">
        <v>57</v>
      </c>
      <c r="F22" s="20">
        <f t="shared" si="1"/>
        <v>8</v>
      </c>
      <c r="G22" s="20">
        <v>4</v>
      </c>
      <c r="H22" s="21">
        <v>4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3</v>
      </c>
      <c r="C23" s="12">
        <v>1</v>
      </c>
      <c r="D23" s="13">
        <v>2</v>
      </c>
      <c r="E23" s="14">
        <v>58</v>
      </c>
      <c r="F23" s="12">
        <f t="shared" si="1"/>
        <v>12</v>
      </c>
      <c r="G23" s="12">
        <v>6</v>
      </c>
      <c r="H23" s="13">
        <v>6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1</v>
      </c>
      <c r="C24" s="20">
        <v>0</v>
      </c>
      <c r="D24" s="21">
        <v>1</v>
      </c>
      <c r="E24" s="22">
        <v>59</v>
      </c>
      <c r="F24" s="20">
        <f t="shared" si="1"/>
        <v>9</v>
      </c>
      <c r="G24" s="20">
        <v>3</v>
      </c>
      <c r="H24" s="21">
        <v>6</v>
      </c>
      <c r="I24" s="22" t="s">
        <v>7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5</v>
      </c>
      <c r="C25" s="12">
        <v>1</v>
      </c>
      <c r="D25" s="13">
        <v>4</v>
      </c>
      <c r="E25" s="14">
        <v>60</v>
      </c>
      <c r="F25" s="12">
        <f t="shared" si="1"/>
        <v>15</v>
      </c>
      <c r="G25" s="12">
        <v>4</v>
      </c>
      <c r="H25" s="13">
        <v>11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6</v>
      </c>
      <c r="C26" s="20">
        <v>4</v>
      </c>
      <c r="D26" s="21">
        <v>2</v>
      </c>
      <c r="E26" s="22">
        <v>61</v>
      </c>
      <c r="F26" s="20">
        <f t="shared" si="1"/>
        <v>14</v>
      </c>
      <c r="G26" s="20">
        <v>11</v>
      </c>
      <c r="H26" s="21">
        <v>3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4</v>
      </c>
      <c r="C27" s="12">
        <v>3</v>
      </c>
      <c r="D27" s="13">
        <v>1</v>
      </c>
      <c r="E27" s="14">
        <v>62</v>
      </c>
      <c r="F27" s="12">
        <f t="shared" si="1"/>
        <v>8</v>
      </c>
      <c r="G27" s="12">
        <v>4</v>
      </c>
      <c r="H27" s="13">
        <v>4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11</v>
      </c>
      <c r="C28" s="20">
        <v>3</v>
      </c>
      <c r="D28" s="21">
        <v>8</v>
      </c>
      <c r="E28" s="22">
        <v>63</v>
      </c>
      <c r="F28" s="20">
        <f t="shared" si="1"/>
        <v>11</v>
      </c>
      <c r="G28" s="20">
        <v>6</v>
      </c>
      <c r="H28" s="21">
        <v>5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8</v>
      </c>
      <c r="C29" s="12">
        <v>5</v>
      </c>
      <c r="D29" s="13">
        <v>3</v>
      </c>
      <c r="E29" s="14">
        <v>64</v>
      </c>
      <c r="F29" s="12">
        <f t="shared" si="1"/>
        <v>12</v>
      </c>
      <c r="G29" s="12">
        <v>7</v>
      </c>
      <c r="H29" s="13">
        <v>5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11</v>
      </c>
      <c r="C30" s="20">
        <v>6</v>
      </c>
      <c r="D30" s="21">
        <v>5</v>
      </c>
      <c r="E30" s="22">
        <v>65</v>
      </c>
      <c r="F30" s="20">
        <f t="shared" si="1"/>
        <v>9</v>
      </c>
      <c r="G30" s="20">
        <v>3</v>
      </c>
      <c r="H30" s="21">
        <v>6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16</v>
      </c>
      <c r="C31" s="12">
        <v>10</v>
      </c>
      <c r="D31" s="13">
        <v>6</v>
      </c>
      <c r="E31" s="14">
        <v>66</v>
      </c>
      <c r="F31" s="12">
        <f t="shared" si="1"/>
        <v>7</v>
      </c>
      <c r="G31" s="12">
        <v>1</v>
      </c>
      <c r="H31" s="13">
        <v>6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22</v>
      </c>
      <c r="C32" s="20">
        <v>13</v>
      </c>
      <c r="D32" s="21">
        <v>9</v>
      </c>
      <c r="E32" s="22">
        <v>67</v>
      </c>
      <c r="F32" s="20">
        <f t="shared" si="1"/>
        <v>8</v>
      </c>
      <c r="G32" s="20">
        <v>5</v>
      </c>
      <c r="H32" s="21">
        <v>3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24</v>
      </c>
      <c r="C33" s="12">
        <v>6</v>
      </c>
      <c r="D33" s="13">
        <v>18</v>
      </c>
      <c r="E33" s="14">
        <v>68</v>
      </c>
      <c r="F33" s="12">
        <f t="shared" si="1"/>
        <v>8</v>
      </c>
      <c r="G33" s="12">
        <v>4</v>
      </c>
      <c r="H33" s="13">
        <v>4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22</v>
      </c>
      <c r="C34" s="26">
        <v>14</v>
      </c>
      <c r="D34" s="27">
        <v>8</v>
      </c>
      <c r="E34" s="22">
        <v>69</v>
      </c>
      <c r="F34" s="20">
        <f t="shared" si="1"/>
        <v>3</v>
      </c>
      <c r="G34" s="20">
        <v>2</v>
      </c>
      <c r="H34" s="21">
        <v>1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36</v>
      </c>
      <c r="C35" s="12">
        <v>16</v>
      </c>
      <c r="D35" s="13">
        <v>20</v>
      </c>
      <c r="E35" s="14">
        <v>70</v>
      </c>
      <c r="F35" s="12">
        <f t="shared" si="1"/>
        <v>6</v>
      </c>
      <c r="G35" s="12">
        <v>1</v>
      </c>
      <c r="H35" s="13">
        <v>5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39</v>
      </c>
      <c r="C36" s="20">
        <v>25</v>
      </c>
      <c r="D36" s="21">
        <v>14</v>
      </c>
      <c r="E36" s="22">
        <v>71</v>
      </c>
      <c r="F36" s="20">
        <f t="shared" si="1"/>
        <v>5</v>
      </c>
      <c r="G36" s="20">
        <v>5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35</v>
      </c>
      <c r="C37" s="12">
        <v>16</v>
      </c>
      <c r="D37" s="13">
        <v>19</v>
      </c>
      <c r="E37" s="14">
        <v>72</v>
      </c>
      <c r="F37" s="12">
        <f t="shared" si="1"/>
        <v>4</v>
      </c>
      <c r="G37" s="12">
        <v>2</v>
      </c>
      <c r="H37" s="13">
        <v>2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42</v>
      </c>
      <c r="C38" s="20">
        <v>17</v>
      </c>
      <c r="D38" s="21">
        <v>25</v>
      </c>
      <c r="E38" s="22">
        <v>73</v>
      </c>
      <c r="F38" s="20">
        <f t="shared" si="1"/>
        <v>4</v>
      </c>
      <c r="G38" s="20">
        <v>1</v>
      </c>
      <c r="H38" s="21">
        <v>3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36</v>
      </c>
      <c r="C39" s="12">
        <v>19</v>
      </c>
      <c r="D39" s="13">
        <v>17</v>
      </c>
      <c r="E39" s="14">
        <v>74</v>
      </c>
      <c r="F39" s="12">
        <f t="shared" si="1"/>
        <v>4</v>
      </c>
      <c r="G39" s="12">
        <v>2</v>
      </c>
      <c r="H39" s="13">
        <v>2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32</v>
      </c>
      <c r="C40" s="20">
        <v>21</v>
      </c>
      <c r="D40" s="21">
        <v>11</v>
      </c>
      <c r="E40" s="22">
        <v>75</v>
      </c>
      <c r="F40" s="20">
        <f t="shared" si="1"/>
        <v>4</v>
      </c>
      <c r="G40" s="20">
        <v>2</v>
      </c>
      <c r="H40" s="21">
        <v>2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25</v>
      </c>
      <c r="C41" s="12">
        <v>11</v>
      </c>
      <c r="D41" s="13">
        <v>14</v>
      </c>
      <c r="E41" s="14">
        <v>76</v>
      </c>
      <c r="F41" s="12">
        <f t="shared" si="1"/>
        <v>0</v>
      </c>
      <c r="G41" s="12">
        <v>0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27</v>
      </c>
      <c r="C42" s="20">
        <v>14</v>
      </c>
      <c r="D42" s="21">
        <v>13</v>
      </c>
      <c r="E42" s="22">
        <v>77</v>
      </c>
      <c r="F42" s="20">
        <f t="shared" si="1"/>
        <v>1</v>
      </c>
      <c r="G42" s="20">
        <v>1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23</v>
      </c>
      <c r="C43" s="12">
        <v>14</v>
      </c>
      <c r="D43" s="13">
        <v>9</v>
      </c>
      <c r="E43" s="14">
        <v>78</v>
      </c>
      <c r="F43" s="12">
        <f t="shared" si="1"/>
        <v>2</v>
      </c>
      <c r="G43" s="12">
        <v>1</v>
      </c>
      <c r="H43" s="13">
        <v>1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29</v>
      </c>
      <c r="C44" s="20">
        <v>16</v>
      </c>
      <c r="D44" s="21">
        <v>13</v>
      </c>
      <c r="E44" s="22">
        <v>79</v>
      </c>
      <c r="F44" s="20">
        <f t="shared" si="1"/>
        <v>0</v>
      </c>
      <c r="G44" s="20">
        <v>0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30</v>
      </c>
      <c r="C45" s="12">
        <v>19</v>
      </c>
      <c r="D45" s="13">
        <v>11</v>
      </c>
      <c r="E45" s="14">
        <v>80</v>
      </c>
      <c r="F45" s="12">
        <f t="shared" si="1"/>
        <v>2</v>
      </c>
      <c r="G45" s="12">
        <v>1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20</v>
      </c>
      <c r="C46" s="29">
        <v>14</v>
      </c>
      <c r="D46" s="30">
        <v>6</v>
      </c>
      <c r="E46" s="28">
        <v>81</v>
      </c>
      <c r="F46" s="29">
        <f t="shared" si="1"/>
        <v>1</v>
      </c>
      <c r="G46" s="29">
        <v>0</v>
      </c>
      <c r="H46" s="30">
        <v>1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960</v>
      </c>
      <c r="K47" s="33">
        <f>C50+G50+K50</f>
        <v>497</v>
      </c>
      <c r="L47" s="34">
        <f>D50+H50+L50</f>
        <v>463</v>
      </c>
    </row>
    <row r="48" ht="25.5" customHeight="1"/>
    <row r="49" ht="25.5" customHeight="1"/>
    <row r="50" spans="2:12" s="36" customFormat="1" ht="17.25">
      <c r="B50" s="35">
        <f>SUM(B6:B46)</f>
        <v>651</v>
      </c>
      <c r="C50" s="35">
        <f>SUM(C6:C46)</f>
        <v>339</v>
      </c>
      <c r="D50" s="35">
        <f>SUM(D6:D46)</f>
        <v>312</v>
      </c>
      <c r="F50" s="35">
        <f>SUM(F6:F46)</f>
        <v>303</v>
      </c>
      <c r="G50" s="35">
        <f>SUM(G6:G46)</f>
        <v>157</v>
      </c>
      <c r="H50" s="35">
        <f>SUM(H6:H46)</f>
        <v>146</v>
      </c>
      <c r="J50" s="35">
        <f>SUM(J6:J46)</f>
        <v>6</v>
      </c>
      <c r="K50" s="35">
        <f>SUM(K6:K46)</f>
        <v>1</v>
      </c>
      <c r="L50" s="35">
        <f>SUM(L6:L46)</f>
        <v>5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L47" sqref="L47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6" t="s">
        <v>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9.5" customHeight="1">
      <c r="A2" s="66" t="s">
        <v>12</v>
      </c>
      <c r="B2" s="66"/>
      <c r="C2" s="66"/>
      <c r="D2" s="66"/>
      <c r="G2" s="65" t="str">
        <f>'丘陵部人口'!B2</f>
        <v>  平成20年10月1日現在（住民基本台帳）</v>
      </c>
      <c r="H2" s="65"/>
      <c r="I2" s="65"/>
      <c r="J2" s="65"/>
      <c r="K2" s="65"/>
      <c r="L2" s="65"/>
    </row>
    <row r="3" spans="1:4" ht="19.5" customHeight="1" thickBot="1">
      <c r="A3" s="67"/>
      <c r="B3" s="67"/>
      <c r="C3" s="67"/>
      <c r="D3" s="67"/>
    </row>
    <row r="4" spans="1:12" ht="30" customHeight="1">
      <c r="A4" s="58" t="s">
        <v>0</v>
      </c>
      <c r="B4" s="2"/>
      <c r="C4" s="3" t="s">
        <v>1</v>
      </c>
      <c r="D4" s="4"/>
      <c r="E4" s="58" t="s">
        <v>0</v>
      </c>
      <c r="F4" s="2"/>
      <c r="G4" s="3" t="s">
        <v>1</v>
      </c>
      <c r="H4" s="4"/>
      <c r="I4" s="58" t="s">
        <v>0</v>
      </c>
      <c r="J4" s="2"/>
      <c r="K4" s="3" t="s">
        <v>1</v>
      </c>
      <c r="L4" s="4"/>
    </row>
    <row r="5" spans="1:12" ht="30" customHeight="1" thickBot="1">
      <c r="A5" s="59"/>
      <c r="B5" s="5" t="s">
        <v>2</v>
      </c>
      <c r="C5" s="5" t="s">
        <v>3</v>
      </c>
      <c r="D5" s="6" t="s">
        <v>4</v>
      </c>
      <c r="E5" s="59"/>
      <c r="F5" s="5" t="s">
        <v>2</v>
      </c>
      <c r="G5" s="5" t="s">
        <v>3</v>
      </c>
      <c r="H5" s="6" t="s">
        <v>4</v>
      </c>
      <c r="I5" s="59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15</v>
      </c>
      <c r="C6" s="8">
        <v>4</v>
      </c>
      <c r="D6" s="9">
        <v>11</v>
      </c>
      <c r="E6" s="10">
        <v>41</v>
      </c>
      <c r="F6" s="8">
        <f aca="true" t="shared" si="1" ref="F6:F46">G6+H6</f>
        <v>3</v>
      </c>
      <c r="G6" s="8">
        <v>1</v>
      </c>
      <c r="H6" s="9">
        <v>2</v>
      </c>
      <c r="I6" s="10">
        <v>82</v>
      </c>
      <c r="J6" s="8">
        <f aca="true" t="shared" si="2" ref="J6:J24">K6+L6</f>
        <v>2</v>
      </c>
      <c r="K6" s="8">
        <v>1</v>
      </c>
      <c r="L6" s="9">
        <v>1</v>
      </c>
    </row>
    <row r="7" spans="1:12" ht="25.5" customHeight="1">
      <c r="A7" s="11">
        <v>1</v>
      </c>
      <c r="B7" s="12">
        <f t="shared" si="0"/>
        <v>7</v>
      </c>
      <c r="C7" s="12">
        <v>4</v>
      </c>
      <c r="D7" s="13">
        <v>3</v>
      </c>
      <c r="E7" s="14">
        <v>42</v>
      </c>
      <c r="F7" s="12">
        <f t="shared" si="1"/>
        <v>1</v>
      </c>
      <c r="G7" s="12">
        <v>1</v>
      </c>
      <c r="H7" s="13">
        <v>0</v>
      </c>
      <c r="I7" s="14">
        <v>83</v>
      </c>
      <c r="J7" s="12">
        <f t="shared" si="2"/>
        <v>1</v>
      </c>
      <c r="K7" s="12">
        <v>0</v>
      </c>
      <c r="L7" s="13">
        <v>1</v>
      </c>
    </row>
    <row r="8" spans="1:12" ht="25.5" customHeight="1">
      <c r="A8" s="15">
        <v>2</v>
      </c>
      <c r="B8" s="16">
        <f t="shared" si="0"/>
        <v>8</v>
      </c>
      <c r="C8" s="16">
        <v>4</v>
      </c>
      <c r="D8" s="17">
        <v>4</v>
      </c>
      <c r="E8" s="10">
        <v>43</v>
      </c>
      <c r="F8" s="16">
        <f t="shared" si="1"/>
        <v>5</v>
      </c>
      <c r="G8" s="16">
        <v>2</v>
      </c>
      <c r="H8" s="17">
        <v>3</v>
      </c>
      <c r="I8" s="10">
        <v>84</v>
      </c>
      <c r="J8" s="16">
        <f t="shared" si="2"/>
        <v>2</v>
      </c>
      <c r="K8" s="16">
        <v>1</v>
      </c>
      <c r="L8" s="17">
        <v>1</v>
      </c>
    </row>
    <row r="9" spans="1:12" ht="25.5" customHeight="1">
      <c r="A9" s="18">
        <v>3</v>
      </c>
      <c r="B9" s="12">
        <f t="shared" si="0"/>
        <v>8</v>
      </c>
      <c r="C9" s="12">
        <v>4</v>
      </c>
      <c r="D9" s="13">
        <v>4</v>
      </c>
      <c r="E9" s="14">
        <v>44</v>
      </c>
      <c r="F9" s="12">
        <f t="shared" si="1"/>
        <v>0</v>
      </c>
      <c r="G9" s="12">
        <v>0</v>
      </c>
      <c r="H9" s="13">
        <v>0</v>
      </c>
      <c r="I9" s="14">
        <v>85</v>
      </c>
      <c r="J9" s="12">
        <f t="shared" si="2"/>
        <v>4</v>
      </c>
      <c r="K9" s="12">
        <v>2</v>
      </c>
      <c r="L9" s="13">
        <v>2</v>
      </c>
    </row>
    <row r="10" spans="1:12" ht="25.5" customHeight="1">
      <c r="A10" s="19">
        <v>4</v>
      </c>
      <c r="B10" s="20">
        <f t="shared" si="0"/>
        <v>7</v>
      </c>
      <c r="C10" s="20">
        <v>6</v>
      </c>
      <c r="D10" s="21">
        <v>1</v>
      </c>
      <c r="E10" s="22">
        <v>45</v>
      </c>
      <c r="F10" s="20">
        <f t="shared" si="1"/>
        <v>3</v>
      </c>
      <c r="G10" s="20">
        <v>1</v>
      </c>
      <c r="H10" s="21">
        <v>2</v>
      </c>
      <c r="I10" s="22">
        <v>86</v>
      </c>
      <c r="J10" s="20">
        <f t="shared" si="2"/>
        <v>3</v>
      </c>
      <c r="K10" s="20">
        <v>0</v>
      </c>
      <c r="L10" s="21">
        <v>3</v>
      </c>
    </row>
    <row r="11" spans="1:12" ht="25.5" customHeight="1">
      <c r="A11" s="11">
        <v>5</v>
      </c>
      <c r="B11" s="12">
        <f t="shared" si="0"/>
        <v>3</v>
      </c>
      <c r="C11" s="12">
        <v>1</v>
      </c>
      <c r="D11" s="13">
        <v>2</v>
      </c>
      <c r="E11" s="14">
        <v>46</v>
      </c>
      <c r="F11" s="12">
        <f t="shared" si="1"/>
        <v>2</v>
      </c>
      <c r="G11" s="12">
        <v>1</v>
      </c>
      <c r="H11" s="13">
        <v>1</v>
      </c>
      <c r="I11" s="14">
        <v>87</v>
      </c>
      <c r="J11" s="12">
        <f t="shared" si="2"/>
        <v>1</v>
      </c>
      <c r="K11" s="12">
        <v>1</v>
      </c>
      <c r="L11" s="13">
        <v>0</v>
      </c>
    </row>
    <row r="12" spans="1:12" ht="25.5" customHeight="1">
      <c r="A12" s="23">
        <v>6</v>
      </c>
      <c r="B12" s="20">
        <f t="shared" si="0"/>
        <v>4</v>
      </c>
      <c r="C12" s="20">
        <v>2</v>
      </c>
      <c r="D12" s="21">
        <v>2</v>
      </c>
      <c r="E12" s="22">
        <v>47</v>
      </c>
      <c r="F12" s="20">
        <f t="shared" si="1"/>
        <v>0</v>
      </c>
      <c r="G12" s="20">
        <v>0</v>
      </c>
      <c r="H12" s="21">
        <v>0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3</v>
      </c>
      <c r="C13" s="12">
        <v>2</v>
      </c>
      <c r="D13" s="13">
        <v>1</v>
      </c>
      <c r="E13" s="14">
        <v>48</v>
      </c>
      <c r="F13" s="12">
        <f t="shared" si="1"/>
        <v>2</v>
      </c>
      <c r="G13" s="12">
        <v>0</v>
      </c>
      <c r="H13" s="13">
        <v>2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2</v>
      </c>
      <c r="C14" s="20">
        <v>2</v>
      </c>
      <c r="D14" s="21">
        <v>0</v>
      </c>
      <c r="E14" s="22">
        <v>49</v>
      </c>
      <c r="F14" s="20">
        <f t="shared" si="1"/>
        <v>6</v>
      </c>
      <c r="G14" s="20">
        <v>3</v>
      </c>
      <c r="H14" s="21">
        <v>3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2</v>
      </c>
      <c r="C15" s="12">
        <v>1</v>
      </c>
      <c r="D15" s="13">
        <v>1</v>
      </c>
      <c r="E15" s="14">
        <v>50</v>
      </c>
      <c r="F15" s="12">
        <f t="shared" si="1"/>
        <v>4</v>
      </c>
      <c r="G15" s="12">
        <v>1</v>
      </c>
      <c r="H15" s="13">
        <v>3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0</v>
      </c>
      <c r="C16" s="20">
        <v>0</v>
      </c>
      <c r="D16" s="21">
        <v>0</v>
      </c>
      <c r="E16" s="22">
        <v>51</v>
      </c>
      <c r="F16" s="20">
        <f t="shared" si="1"/>
        <v>4</v>
      </c>
      <c r="G16" s="20">
        <v>3</v>
      </c>
      <c r="H16" s="21">
        <v>1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2</v>
      </c>
      <c r="G17" s="12">
        <v>1</v>
      </c>
      <c r="H17" s="13">
        <v>1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2</v>
      </c>
      <c r="C18" s="20">
        <v>0</v>
      </c>
      <c r="D18" s="21">
        <v>2</v>
      </c>
      <c r="E18" s="22">
        <v>53</v>
      </c>
      <c r="F18" s="20">
        <f t="shared" si="1"/>
        <v>3</v>
      </c>
      <c r="G18" s="20">
        <v>2</v>
      </c>
      <c r="H18" s="21">
        <v>1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0</v>
      </c>
      <c r="C19" s="12">
        <v>0</v>
      </c>
      <c r="D19" s="13">
        <v>0</v>
      </c>
      <c r="E19" s="14">
        <v>54</v>
      </c>
      <c r="F19" s="12">
        <f t="shared" si="1"/>
        <v>4</v>
      </c>
      <c r="G19" s="12">
        <v>1</v>
      </c>
      <c r="H19" s="13">
        <v>3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0</v>
      </c>
      <c r="C20" s="20">
        <v>0</v>
      </c>
      <c r="D20" s="21">
        <v>0</v>
      </c>
      <c r="E20" s="22">
        <v>55</v>
      </c>
      <c r="F20" s="20">
        <f t="shared" si="1"/>
        <v>2</v>
      </c>
      <c r="G20" s="20">
        <v>2</v>
      </c>
      <c r="H20" s="21">
        <v>0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0</v>
      </c>
      <c r="C21" s="12">
        <v>0</v>
      </c>
      <c r="D21" s="13">
        <v>0</v>
      </c>
      <c r="E21" s="14">
        <v>56</v>
      </c>
      <c r="F21" s="24">
        <f t="shared" si="1"/>
        <v>7</v>
      </c>
      <c r="G21" s="24">
        <v>4</v>
      </c>
      <c r="H21" s="25">
        <v>3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2</v>
      </c>
      <c r="C22" s="20">
        <v>1</v>
      </c>
      <c r="D22" s="21">
        <v>1</v>
      </c>
      <c r="E22" s="22">
        <v>57</v>
      </c>
      <c r="F22" s="20">
        <f t="shared" si="1"/>
        <v>7</v>
      </c>
      <c r="G22" s="20">
        <v>5</v>
      </c>
      <c r="H22" s="21">
        <v>2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1</v>
      </c>
      <c r="C23" s="12">
        <v>1</v>
      </c>
      <c r="D23" s="13">
        <v>0</v>
      </c>
      <c r="E23" s="14">
        <v>58</v>
      </c>
      <c r="F23" s="12">
        <f t="shared" si="1"/>
        <v>5</v>
      </c>
      <c r="G23" s="12">
        <v>2</v>
      </c>
      <c r="H23" s="13">
        <v>3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1</v>
      </c>
      <c r="C24" s="20">
        <v>0</v>
      </c>
      <c r="D24" s="21">
        <v>1</v>
      </c>
      <c r="E24" s="22">
        <v>59</v>
      </c>
      <c r="F24" s="20">
        <f t="shared" si="1"/>
        <v>9</v>
      </c>
      <c r="G24" s="20">
        <v>3</v>
      </c>
      <c r="H24" s="21">
        <v>6</v>
      </c>
      <c r="I24" s="22" t="s">
        <v>11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2</v>
      </c>
      <c r="C25" s="12">
        <v>2</v>
      </c>
      <c r="D25" s="13">
        <v>0</v>
      </c>
      <c r="E25" s="14">
        <v>60</v>
      </c>
      <c r="F25" s="12">
        <f t="shared" si="1"/>
        <v>6</v>
      </c>
      <c r="G25" s="12">
        <v>3</v>
      </c>
      <c r="H25" s="13">
        <v>3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3</v>
      </c>
      <c r="C26" s="20">
        <v>2</v>
      </c>
      <c r="D26" s="21">
        <v>1</v>
      </c>
      <c r="E26" s="22">
        <v>61</v>
      </c>
      <c r="F26" s="20">
        <f t="shared" si="1"/>
        <v>10</v>
      </c>
      <c r="G26" s="20">
        <v>6</v>
      </c>
      <c r="H26" s="21">
        <v>4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3</v>
      </c>
      <c r="C27" s="12">
        <v>1</v>
      </c>
      <c r="D27" s="13">
        <v>2</v>
      </c>
      <c r="E27" s="14">
        <v>62</v>
      </c>
      <c r="F27" s="12">
        <f t="shared" si="1"/>
        <v>2</v>
      </c>
      <c r="G27" s="12">
        <v>1</v>
      </c>
      <c r="H27" s="13">
        <v>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5</v>
      </c>
      <c r="C28" s="20">
        <v>2</v>
      </c>
      <c r="D28" s="21">
        <v>3</v>
      </c>
      <c r="E28" s="22">
        <v>63</v>
      </c>
      <c r="F28" s="20">
        <f t="shared" si="1"/>
        <v>0</v>
      </c>
      <c r="G28" s="20">
        <v>0</v>
      </c>
      <c r="H28" s="21">
        <v>0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8</v>
      </c>
      <c r="C29" s="12">
        <v>5</v>
      </c>
      <c r="D29" s="13">
        <v>3</v>
      </c>
      <c r="E29" s="14">
        <v>64</v>
      </c>
      <c r="F29" s="12">
        <f t="shared" si="1"/>
        <v>5</v>
      </c>
      <c r="G29" s="12">
        <v>2</v>
      </c>
      <c r="H29" s="13">
        <v>3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11</v>
      </c>
      <c r="C30" s="20">
        <v>6</v>
      </c>
      <c r="D30" s="21">
        <v>5</v>
      </c>
      <c r="E30" s="22">
        <v>65</v>
      </c>
      <c r="F30" s="20">
        <f t="shared" si="1"/>
        <v>2</v>
      </c>
      <c r="G30" s="20">
        <v>2</v>
      </c>
      <c r="H30" s="21">
        <v>0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8</v>
      </c>
      <c r="C31" s="12">
        <v>5</v>
      </c>
      <c r="D31" s="13">
        <v>3</v>
      </c>
      <c r="E31" s="14">
        <v>66</v>
      </c>
      <c r="F31" s="12">
        <f t="shared" si="1"/>
        <v>3</v>
      </c>
      <c r="G31" s="12">
        <v>2</v>
      </c>
      <c r="H31" s="13">
        <v>1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5</v>
      </c>
      <c r="C32" s="20">
        <v>0</v>
      </c>
      <c r="D32" s="21">
        <v>5</v>
      </c>
      <c r="E32" s="22">
        <v>67</v>
      </c>
      <c r="F32" s="20">
        <f t="shared" si="1"/>
        <v>4</v>
      </c>
      <c r="G32" s="20">
        <v>0</v>
      </c>
      <c r="H32" s="21">
        <v>4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18</v>
      </c>
      <c r="C33" s="12">
        <v>8</v>
      </c>
      <c r="D33" s="13">
        <v>10</v>
      </c>
      <c r="E33" s="14">
        <v>68</v>
      </c>
      <c r="F33" s="12">
        <f t="shared" si="1"/>
        <v>4</v>
      </c>
      <c r="G33" s="12">
        <v>3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8</v>
      </c>
      <c r="C34" s="26">
        <v>4</v>
      </c>
      <c r="D34" s="27">
        <v>4</v>
      </c>
      <c r="E34" s="22">
        <v>69</v>
      </c>
      <c r="F34" s="20">
        <f t="shared" si="1"/>
        <v>1</v>
      </c>
      <c r="G34" s="20">
        <v>0</v>
      </c>
      <c r="H34" s="21">
        <v>1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19</v>
      </c>
      <c r="C35" s="12">
        <v>8</v>
      </c>
      <c r="D35" s="13">
        <v>11</v>
      </c>
      <c r="E35" s="14">
        <v>70</v>
      </c>
      <c r="F35" s="12">
        <f t="shared" si="1"/>
        <v>0</v>
      </c>
      <c r="G35" s="12">
        <v>0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15</v>
      </c>
      <c r="C36" s="20">
        <v>6</v>
      </c>
      <c r="D36" s="21">
        <v>9</v>
      </c>
      <c r="E36" s="22">
        <v>71</v>
      </c>
      <c r="F36" s="20">
        <f t="shared" si="1"/>
        <v>1</v>
      </c>
      <c r="G36" s="20">
        <v>1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20</v>
      </c>
      <c r="C37" s="12">
        <v>13</v>
      </c>
      <c r="D37" s="13">
        <v>7</v>
      </c>
      <c r="E37" s="14">
        <v>72</v>
      </c>
      <c r="F37" s="12">
        <f t="shared" si="1"/>
        <v>0</v>
      </c>
      <c r="G37" s="12">
        <v>0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14</v>
      </c>
      <c r="C38" s="20">
        <v>6</v>
      </c>
      <c r="D38" s="21">
        <v>8</v>
      </c>
      <c r="E38" s="22">
        <v>73</v>
      </c>
      <c r="F38" s="20">
        <f t="shared" si="1"/>
        <v>4</v>
      </c>
      <c r="G38" s="20">
        <v>3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20</v>
      </c>
      <c r="C39" s="12">
        <v>8</v>
      </c>
      <c r="D39" s="13">
        <v>12</v>
      </c>
      <c r="E39" s="14">
        <v>74</v>
      </c>
      <c r="F39" s="12">
        <f t="shared" si="1"/>
        <v>2</v>
      </c>
      <c r="G39" s="12">
        <v>1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13</v>
      </c>
      <c r="C40" s="20">
        <v>7</v>
      </c>
      <c r="D40" s="21">
        <v>6</v>
      </c>
      <c r="E40" s="22">
        <v>75</v>
      </c>
      <c r="F40" s="20">
        <f t="shared" si="1"/>
        <v>1</v>
      </c>
      <c r="G40" s="20">
        <v>0</v>
      </c>
      <c r="H40" s="21">
        <v>1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13</v>
      </c>
      <c r="C41" s="12">
        <v>8</v>
      </c>
      <c r="D41" s="13">
        <v>5</v>
      </c>
      <c r="E41" s="14">
        <v>76</v>
      </c>
      <c r="F41" s="12">
        <f t="shared" si="1"/>
        <v>2</v>
      </c>
      <c r="G41" s="12">
        <v>1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10</v>
      </c>
      <c r="C42" s="20">
        <v>7</v>
      </c>
      <c r="D42" s="21">
        <v>3</v>
      </c>
      <c r="E42" s="22">
        <v>77</v>
      </c>
      <c r="F42" s="20">
        <f t="shared" si="1"/>
        <v>1</v>
      </c>
      <c r="G42" s="20">
        <v>0</v>
      </c>
      <c r="H42" s="21">
        <v>1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12</v>
      </c>
      <c r="C43" s="12">
        <v>9</v>
      </c>
      <c r="D43" s="13">
        <v>3</v>
      </c>
      <c r="E43" s="14">
        <v>78</v>
      </c>
      <c r="F43" s="12">
        <f t="shared" si="1"/>
        <v>1</v>
      </c>
      <c r="G43" s="12">
        <v>0</v>
      </c>
      <c r="H43" s="13">
        <v>1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8</v>
      </c>
      <c r="C44" s="20">
        <v>5</v>
      </c>
      <c r="D44" s="21">
        <v>3</v>
      </c>
      <c r="E44" s="22">
        <v>79</v>
      </c>
      <c r="F44" s="20">
        <f t="shared" si="1"/>
        <v>0</v>
      </c>
      <c r="G44" s="20">
        <v>0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4</v>
      </c>
      <c r="C45" s="12">
        <v>2</v>
      </c>
      <c r="D45" s="13">
        <v>2</v>
      </c>
      <c r="E45" s="14">
        <v>80</v>
      </c>
      <c r="F45" s="12">
        <f t="shared" si="1"/>
        <v>0</v>
      </c>
      <c r="G45" s="12">
        <v>0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7</v>
      </c>
      <c r="C46" s="29">
        <v>5</v>
      </c>
      <c r="D46" s="30">
        <v>2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422</v>
      </c>
      <c r="K47" s="33">
        <f>C50+G50+K50</f>
        <v>214</v>
      </c>
      <c r="L47" s="34">
        <f>D50+H50+L50</f>
        <v>208</v>
      </c>
    </row>
    <row r="48" ht="25.5" customHeight="1"/>
    <row r="49" ht="25.5" customHeight="1"/>
    <row r="50" spans="2:12" s="36" customFormat="1" ht="17.25">
      <c r="B50" s="35">
        <f>SUM(B6:B46)</f>
        <v>291</v>
      </c>
      <c r="C50" s="35">
        <f>SUM(C6:C46)</f>
        <v>151</v>
      </c>
      <c r="D50" s="35">
        <f>SUM(D6:D46)</f>
        <v>140</v>
      </c>
      <c r="F50" s="35">
        <f>SUM(F6:F46)</f>
        <v>118</v>
      </c>
      <c r="G50" s="35">
        <f>SUM(G6:G46)</f>
        <v>58</v>
      </c>
      <c r="H50" s="35">
        <f>SUM(H6:H46)</f>
        <v>60</v>
      </c>
      <c r="J50" s="35">
        <f>SUM(J6:J46)</f>
        <v>13</v>
      </c>
      <c r="K50" s="35">
        <f>SUM(K6:K46)</f>
        <v>5</v>
      </c>
      <c r="L50" s="35">
        <f>SUM(L6:L46)</f>
        <v>8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L15" sqref="L15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6" t="s">
        <v>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9.5" customHeight="1">
      <c r="A2" s="66" t="s">
        <v>13</v>
      </c>
      <c r="B2" s="66"/>
      <c r="C2" s="66"/>
      <c r="D2" s="66"/>
      <c r="G2" s="65" t="str">
        <f>'丘陵部人口'!B2</f>
        <v>  平成20年10月1日現在（住民基本台帳）</v>
      </c>
      <c r="H2" s="65"/>
      <c r="I2" s="65"/>
      <c r="J2" s="65"/>
      <c r="K2" s="65"/>
      <c r="L2" s="65"/>
    </row>
    <row r="3" spans="1:4" ht="19.5" customHeight="1" thickBot="1">
      <c r="A3" s="67"/>
      <c r="B3" s="67"/>
      <c r="C3" s="67"/>
      <c r="D3" s="67"/>
    </row>
    <row r="4" spans="1:12" ht="30" customHeight="1">
      <c r="A4" s="58" t="s">
        <v>0</v>
      </c>
      <c r="B4" s="2"/>
      <c r="C4" s="3" t="s">
        <v>1</v>
      </c>
      <c r="D4" s="4"/>
      <c r="E4" s="58" t="s">
        <v>0</v>
      </c>
      <c r="F4" s="2"/>
      <c r="G4" s="3" t="s">
        <v>1</v>
      </c>
      <c r="H4" s="4"/>
      <c r="I4" s="58" t="s">
        <v>0</v>
      </c>
      <c r="J4" s="2"/>
      <c r="K4" s="3" t="s">
        <v>1</v>
      </c>
      <c r="L4" s="4"/>
    </row>
    <row r="5" spans="1:12" ht="30" customHeight="1" thickBot="1">
      <c r="A5" s="59"/>
      <c r="B5" s="5" t="s">
        <v>2</v>
      </c>
      <c r="C5" s="5" t="s">
        <v>3</v>
      </c>
      <c r="D5" s="6" t="s">
        <v>4</v>
      </c>
      <c r="E5" s="59"/>
      <c r="F5" s="5" t="s">
        <v>2</v>
      </c>
      <c r="G5" s="5" t="s">
        <v>3</v>
      </c>
      <c r="H5" s="6" t="s">
        <v>4</v>
      </c>
      <c r="I5" s="59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23</v>
      </c>
      <c r="C6" s="8">
        <v>5</v>
      </c>
      <c r="D6" s="9">
        <v>18</v>
      </c>
      <c r="E6" s="10">
        <v>41</v>
      </c>
      <c r="F6" s="8">
        <f aca="true" t="shared" si="1" ref="F6:F46">G6+H6</f>
        <v>14</v>
      </c>
      <c r="G6" s="8">
        <v>10</v>
      </c>
      <c r="H6" s="9">
        <v>4</v>
      </c>
      <c r="I6" s="10">
        <v>82</v>
      </c>
      <c r="J6" s="8">
        <f aca="true" t="shared" si="2" ref="J6:J24">K6+L6</f>
        <v>1</v>
      </c>
      <c r="K6" s="8">
        <v>0</v>
      </c>
      <c r="L6" s="9">
        <v>1</v>
      </c>
    </row>
    <row r="7" spans="1:12" ht="25.5" customHeight="1">
      <c r="A7" s="11">
        <v>1</v>
      </c>
      <c r="B7" s="12">
        <f t="shared" si="0"/>
        <v>24</v>
      </c>
      <c r="C7" s="12">
        <v>13</v>
      </c>
      <c r="D7" s="13">
        <v>11</v>
      </c>
      <c r="E7" s="14">
        <v>42</v>
      </c>
      <c r="F7" s="12">
        <f t="shared" si="1"/>
        <v>6</v>
      </c>
      <c r="G7" s="12">
        <v>2</v>
      </c>
      <c r="H7" s="13">
        <v>4</v>
      </c>
      <c r="I7" s="14">
        <v>83</v>
      </c>
      <c r="J7" s="12">
        <f t="shared" si="2"/>
        <v>0</v>
      </c>
      <c r="K7" s="12">
        <v>0</v>
      </c>
      <c r="L7" s="13">
        <v>0</v>
      </c>
    </row>
    <row r="8" spans="1:12" ht="25.5" customHeight="1">
      <c r="A8" s="15">
        <v>2</v>
      </c>
      <c r="B8" s="16">
        <f t="shared" si="0"/>
        <v>24</v>
      </c>
      <c r="C8" s="16">
        <v>10</v>
      </c>
      <c r="D8" s="17">
        <v>14</v>
      </c>
      <c r="E8" s="10">
        <v>43</v>
      </c>
      <c r="F8" s="16">
        <f t="shared" si="1"/>
        <v>10</v>
      </c>
      <c r="G8" s="16">
        <v>7</v>
      </c>
      <c r="H8" s="17">
        <v>3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19</v>
      </c>
      <c r="C9" s="12">
        <v>9</v>
      </c>
      <c r="D9" s="13">
        <v>10</v>
      </c>
      <c r="E9" s="14">
        <v>44</v>
      </c>
      <c r="F9" s="12">
        <f t="shared" si="1"/>
        <v>6</v>
      </c>
      <c r="G9" s="12">
        <v>3</v>
      </c>
      <c r="H9" s="13">
        <v>3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15</v>
      </c>
      <c r="C10" s="20">
        <v>9</v>
      </c>
      <c r="D10" s="21">
        <v>6</v>
      </c>
      <c r="E10" s="22">
        <v>45</v>
      </c>
      <c r="F10" s="20">
        <f t="shared" si="1"/>
        <v>5</v>
      </c>
      <c r="G10" s="20">
        <v>4</v>
      </c>
      <c r="H10" s="21">
        <v>1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14</v>
      </c>
      <c r="C11" s="12">
        <v>6</v>
      </c>
      <c r="D11" s="13">
        <v>8</v>
      </c>
      <c r="E11" s="14">
        <v>46</v>
      </c>
      <c r="F11" s="12">
        <f t="shared" si="1"/>
        <v>6</v>
      </c>
      <c r="G11" s="12">
        <v>4</v>
      </c>
      <c r="H11" s="13">
        <v>2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6</v>
      </c>
      <c r="C12" s="20">
        <v>2</v>
      </c>
      <c r="D12" s="21">
        <v>4</v>
      </c>
      <c r="E12" s="22">
        <v>47</v>
      </c>
      <c r="F12" s="20">
        <f t="shared" si="1"/>
        <v>5</v>
      </c>
      <c r="G12" s="20">
        <v>4</v>
      </c>
      <c r="H12" s="21">
        <v>1</v>
      </c>
      <c r="I12" s="22">
        <v>88</v>
      </c>
      <c r="J12" s="20">
        <f t="shared" si="2"/>
        <v>1</v>
      </c>
      <c r="K12" s="20">
        <v>0</v>
      </c>
      <c r="L12" s="21">
        <v>1</v>
      </c>
    </row>
    <row r="13" spans="1:12" ht="25.5" customHeight="1">
      <c r="A13" s="11">
        <v>7</v>
      </c>
      <c r="B13" s="12">
        <f t="shared" si="0"/>
        <v>9</v>
      </c>
      <c r="C13" s="12">
        <v>5</v>
      </c>
      <c r="D13" s="13">
        <v>4</v>
      </c>
      <c r="E13" s="14">
        <v>48</v>
      </c>
      <c r="F13" s="12">
        <f t="shared" si="1"/>
        <v>2</v>
      </c>
      <c r="G13" s="12">
        <v>1</v>
      </c>
      <c r="H13" s="13">
        <v>1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10</v>
      </c>
      <c r="C14" s="20">
        <v>4</v>
      </c>
      <c r="D14" s="21">
        <v>6</v>
      </c>
      <c r="E14" s="22">
        <v>49</v>
      </c>
      <c r="F14" s="20">
        <f t="shared" si="1"/>
        <v>1</v>
      </c>
      <c r="G14" s="20">
        <v>1</v>
      </c>
      <c r="H14" s="21">
        <v>0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3</v>
      </c>
      <c r="C15" s="12">
        <v>1</v>
      </c>
      <c r="D15" s="13">
        <v>2</v>
      </c>
      <c r="E15" s="14">
        <v>50</v>
      </c>
      <c r="F15" s="12">
        <f t="shared" si="1"/>
        <v>4</v>
      </c>
      <c r="G15" s="12">
        <v>4</v>
      </c>
      <c r="H15" s="13">
        <v>0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4</v>
      </c>
      <c r="C16" s="20">
        <v>1</v>
      </c>
      <c r="D16" s="21">
        <v>3</v>
      </c>
      <c r="E16" s="22">
        <v>51</v>
      </c>
      <c r="F16" s="20">
        <f t="shared" si="1"/>
        <v>0</v>
      </c>
      <c r="G16" s="20">
        <v>0</v>
      </c>
      <c r="H16" s="21">
        <v>0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2</v>
      </c>
      <c r="C17" s="12">
        <v>2</v>
      </c>
      <c r="D17" s="13">
        <v>0</v>
      </c>
      <c r="E17" s="14">
        <v>52</v>
      </c>
      <c r="F17" s="12">
        <f t="shared" si="1"/>
        <v>1</v>
      </c>
      <c r="G17" s="12">
        <v>0</v>
      </c>
      <c r="H17" s="13">
        <v>1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2</v>
      </c>
      <c r="C18" s="20">
        <v>1</v>
      </c>
      <c r="D18" s="21">
        <v>1</v>
      </c>
      <c r="E18" s="22">
        <v>53</v>
      </c>
      <c r="F18" s="20">
        <f t="shared" si="1"/>
        <v>5</v>
      </c>
      <c r="G18" s="20">
        <v>3</v>
      </c>
      <c r="H18" s="21">
        <v>2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2</v>
      </c>
      <c r="C19" s="12">
        <v>0</v>
      </c>
      <c r="D19" s="13">
        <v>2</v>
      </c>
      <c r="E19" s="14">
        <v>54</v>
      </c>
      <c r="F19" s="12">
        <f t="shared" si="1"/>
        <v>6</v>
      </c>
      <c r="G19" s="12">
        <v>1</v>
      </c>
      <c r="H19" s="13">
        <v>5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1</v>
      </c>
      <c r="C20" s="20">
        <v>0</v>
      </c>
      <c r="D20" s="21">
        <v>1</v>
      </c>
      <c r="E20" s="22">
        <v>55</v>
      </c>
      <c r="F20" s="20">
        <f t="shared" si="1"/>
        <v>6</v>
      </c>
      <c r="G20" s="20">
        <v>4</v>
      </c>
      <c r="H20" s="21">
        <v>2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2</v>
      </c>
      <c r="C21" s="12">
        <v>1</v>
      </c>
      <c r="D21" s="13">
        <v>1</v>
      </c>
      <c r="E21" s="14">
        <v>56</v>
      </c>
      <c r="F21" s="24">
        <f t="shared" si="1"/>
        <v>5</v>
      </c>
      <c r="G21" s="24">
        <v>3</v>
      </c>
      <c r="H21" s="25">
        <v>2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2</v>
      </c>
      <c r="C22" s="20">
        <v>1</v>
      </c>
      <c r="D22" s="21">
        <v>1</v>
      </c>
      <c r="E22" s="22">
        <v>57</v>
      </c>
      <c r="F22" s="20">
        <f t="shared" si="1"/>
        <v>6</v>
      </c>
      <c r="G22" s="20">
        <v>1</v>
      </c>
      <c r="H22" s="21">
        <v>5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2</v>
      </c>
      <c r="C23" s="12">
        <v>0</v>
      </c>
      <c r="D23" s="13">
        <v>2</v>
      </c>
      <c r="E23" s="14">
        <v>58</v>
      </c>
      <c r="F23" s="12">
        <f t="shared" si="1"/>
        <v>3</v>
      </c>
      <c r="G23" s="12">
        <v>1</v>
      </c>
      <c r="H23" s="13">
        <v>2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1</v>
      </c>
      <c r="C24" s="20">
        <v>1</v>
      </c>
      <c r="D24" s="21">
        <v>0</v>
      </c>
      <c r="E24" s="22">
        <v>59</v>
      </c>
      <c r="F24" s="20">
        <f t="shared" si="1"/>
        <v>4</v>
      </c>
      <c r="G24" s="20">
        <v>3</v>
      </c>
      <c r="H24" s="21">
        <v>1</v>
      </c>
      <c r="I24" s="22" t="s">
        <v>8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0</v>
      </c>
      <c r="C25" s="12">
        <v>0</v>
      </c>
      <c r="D25" s="13">
        <v>0</v>
      </c>
      <c r="E25" s="14">
        <v>60</v>
      </c>
      <c r="F25" s="12">
        <f t="shared" si="1"/>
        <v>5</v>
      </c>
      <c r="G25" s="12">
        <v>4</v>
      </c>
      <c r="H25" s="13">
        <v>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2</v>
      </c>
      <c r="C26" s="20">
        <v>0</v>
      </c>
      <c r="D26" s="21">
        <v>2</v>
      </c>
      <c r="E26" s="22">
        <v>61</v>
      </c>
      <c r="F26" s="20">
        <f t="shared" si="1"/>
        <v>6</v>
      </c>
      <c r="G26" s="20">
        <v>3</v>
      </c>
      <c r="H26" s="21">
        <v>3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2</v>
      </c>
      <c r="C27" s="12">
        <v>1</v>
      </c>
      <c r="D27" s="13">
        <v>1</v>
      </c>
      <c r="E27" s="14">
        <v>62</v>
      </c>
      <c r="F27" s="12">
        <f t="shared" si="1"/>
        <v>1</v>
      </c>
      <c r="G27" s="12">
        <v>0</v>
      </c>
      <c r="H27" s="13">
        <v>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3</v>
      </c>
      <c r="C28" s="20">
        <v>1</v>
      </c>
      <c r="D28" s="21">
        <v>2</v>
      </c>
      <c r="E28" s="22">
        <v>63</v>
      </c>
      <c r="F28" s="20">
        <f t="shared" si="1"/>
        <v>1</v>
      </c>
      <c r="G28" s="20">
        <v>0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6</v>
      </c>
      <c r="C29" s="12">
        <v>1</v>
      </c>
      <c r="D29" s="13">
        <v>5</v>
      </c>
      <c r="E29" s="14">
        <v>64</v>
      </c>
      <c r="F29" s="12">
        <f t="shared" si="1"/>
        <v>6</v>
      </c>
      <c r="G29" s="12">
        <v>3</v>
      </c>
      <c r="H29" s="13">
        <v>3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5</v>
      </c>
      <c r="C30" s="20">
        <v>0</v>
      </c>
      <c r="D30" s="21">
        <v>5</v>
      </c>
      <c r="E30" s="22">
        <v>65</v>
      </c>
      <c r="F30" s="20">
        <f t="shared" si="1"/>
        <v>1</v>
      </c>
      <c r="G30" s="20">
        <v>0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8</v>
      </c>
      <c r="C31" s="12">
        <v>3</v>
      </c>
      <c r="D31" s="13">
        <v>5</v>
      </c>
      <c r="E31" s="14">
        <v>66</v>
      </c>
      <c r="F31" s="12">
        <f t="shared" si="1"/>
        <v>3</v>
      </c>
      <c r="G31" s="12">
        <v>2</v>
      </c>
      <c r="H31" s="13">
        <v>1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29</v>
      </c>
      <c r="C32" s="20">
        <v>14</v>
      </c>
      <c r="D32" s="21">
        <v>15</v>
      </c>
      <c r="E32" s="22">
        <v>67</v>
      </c>
      <c r="F32" s="20">
        <f t="shared" si="1"/>
        <v>5</v>
      </c>
      <c r="G32" s="20">
        <v>3</v>
      </c>
      <c r="H32" s="21">
        <v>2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29</v>
      </c>
      <c r="C33" s="12">
        <v>14</v>
      </c>
      <c r="D33" s="13">
        <v>15</v>
      </c>
      <c r="E33" s="14">
        <v>68</v>
      </c>
      <c r="F33" s="12">
        <f t="shared" si="1"/>
        <v>2</v>
      </c>
      <c r="G33" s="12">
        <v>2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30</v>
      </c>
      <c r="C34" s="26">
        <v>16</v>
      </c>
      <c r="D34" s="27">
        <v>14</v>
      </c>
      <c r="E34" s="22">
        <v>69</v>
      </c>
      <c r="F34" s="20">
        <f t="shared" si="1"/>
        <v>4</v>
      </c>
      <c r="G34" s="20">
        <v>2</v>
      </c>
      <c r="H34" s="21">
        <v>2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21</v>
      </c>
      <c r="C35" s="12">
        <v>11</v>
      </c>
      <c r="D35" s="13">
        <v>10</v>
      </c>
      <c r="E35" s="14">
        <v>70</v>
      </c>
      <c r="F35" s="12">
        <f t="shared" si="1"/>
        <v>2</v>
      </c>
      <c r="G35" s="12">
        <v>1</v>
      </c>
      <c r="H35" s="13">
        <v>1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24</v>
      </c>
      <c r="C36" s="20">
        <v>13</v>
      </c>
      <c r="D36" s="21">
        <v>11</v>
      </c>
      <c r="E36" s="22">
        <v>71</v>
      </c>
      <c r="F36" s="20">
        <f t="shared" si="1"/>
        <v>0</v>
      </c>
      <c r="G36" s="20">
        <v>0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27</v>
      </c>
      <c r="C37" s="12">
        <v>16</v>
      </c>
      <c r="D37" s="13">
        <v>11</v>
      </c>
      <c r="E37" s="14">
        <v>72</v>
      </c>
      <c r="F37" s="12">
        <f t="shared" si="1"/>
        <v>1</v>
      </c>
      <c r="G37" s="12">
        <v>0</v>
      </c>
      <c r="H37" s="13">
        <v>1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38</v>
      </c>
      <c r="C38" s="20">
        <v>17</v>
      </c>
      <c r="D38" s="21">
        <v>21</v>
      </c>
      <c r="E38" s="22">
        <v>73</v>
      </c>
      <c r="F38" s="20">
        <f t="shared" si="1"/>
        <v>0</v>
      </c>
      <c r="G38" s="20">
        <v>0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31</v>
      </c>
      <c r="C39" s="12">
        <v>16</v>
      </c>
      <c r="D39" s="13">
        <v>15</v>
      </c>
      <c r="E39" s="14">
        <v>74</v>
      </c>
      <c r="F39" s="12">
        <f t="shared" si="1"/>
        <v>0</v>
      </c>
      <c r="G39" s="12">
        <v>0</v>
      </c>
      <c r="H39" s="13">
        <v>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30</v>
      </c>
      <c r="C40" s="20">
        <v>15</v>
      </c>
      <c r="D40" s="21">
        <v>15</v>
      </c>
      <c r="E40" s="22">
        <v>75</v>
      </c>
      <c r="F40" s="20">
        <f t="shared" si="1"/>
        <v>1</v>
      </c>
      <c r="G40" s="20">
        <v>0</v>
      </c>
      <c r="H40" s="21">
        <v>1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33</v>
      </c>
      <c r="C41" s="12">
        <v>16</v>
      </c>
      <c r="D41" s="13">
        <v>17</v>
      </c>
      <c r="E41" s="14">
        <v>76</v>
      </c>
      <c r="F41" s="12">
        <f t="shared" si="1"/>
        <v>0</v>
      </c>
      <c r="G41" s="12">
        <v>0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27</v>
      </c>
      <c r="C42" s="20">
        <v>18</v>
      </c>
      <c r="D42" s="21">
        <v>9</v>
      </c>
      <c r="E42" s="22">
        <v>77</v>
      </c>
      <c r="F42" s="20">
        <f t="shared" si="1"/>
        <v>2</v>
      </c>
      <c r="G42" s="20">
        <v>2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23</v>
      </c>
      <c r="C43" s="12">
        <v>16</v>
      </c>
      <c r="D43" s="13">
        <v>7</v>
      </c>
      <c r="E43" s="14">
        <v>78</v>
      </c>
      <c r="F43" s="12">
        <f t="shared" si="1"/>
        <v>0</v>
      </c>
      <c r="G43" s="12">
        <v>0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21</v>
      </c>
      <c r="C44" s="20">
        <v>9</v>
      </c>
      <c r="D44" s="21">
        <v>12</v>
      </c>
      <c r="E44" s="22">
        <v>79</v>
      </c>
      <c r="F44" s="20">
        <f t="shared" si="1"/>
        <v>0</v>
      </c>
      <c r="G44" s="20">
        <v>0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12</v>
      </c>
      <c r="C45" s="12">
        <v>7</v>
      </c>
      <c r="D45" s="13">
        <v>5</v>
      </c>
      <c r="E45" s="14">
        <v>80</v>
      </c>
      <c r="F45" s="12">
        <f t="shared" si="1"/>
        <v>0</v>
      </c>
      <c r="G45" s="12">
        <v>0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9</v>
      </c>
      <c r="C46" s="29">
        <v>7</v>
      </c>
      <c r="D46" s="30">
        <v>2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712</v>
      </c>
      <c r="K47" s="33">
        <f>C50+G50+K50</f>
        <v>360</v>
      </c>
      <c r="L47" s="34">
        <f>D50+H50+L50</f>
        <v>352</v>
      </c>
    </row>
    <row r="48" ht="25.5" customHeight="1"/>
    <row r="49" ht="25.5" customHeight="1"/>
    <row r="50" spans="2:12" s="36" customFormat="1" ht="17.25">
      <c r="B50" s="35">
        <f>SUM(B6:B46)</f>
        <v>575</v>
      </c>
      <c r="C50" s="35">
        <f>SUM(C6:C46)</f>
        <v>282</v>
      </c>
      <c r="D50" s="35">
        <f>SUM(D6:D46)</f>
        <v>293</v>
      </c>
      <c r="F50" s="35">
        <f>SUM(F6:F46)</f>
        <v>135</v>
      </c>
      <c r="G50" s="35">
        <f>SUM(G6:G46)</f>
        <v>78</v>
      </c>
      <c r="H50" s="35">
        <f>SUM(H6:H46)</f>
        <v>57</v>
      </c>
      <c r="J50" s="35">
        <f>SUM(J6:J46)</f>
        <v>2</v>
      </c>
      <c r="K50" s="35">
        <f>SUM(K6:K46)</f>
        <v>0</v>
      </c>
      <c r="L50" s="35">
        <f>SUM(L6:L46)</f>
        <v>2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L10" sqref="L10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6" t="s">
        <v>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9.5" customHeight="1">
      <c r="A2" s="66" t="s">
        <v>14</v>
      </c>
      <c r="B2" s="66"/>
      <c r="C2" s="66"/>
      <c r="D2" s="66"/>
      <c r="G2" s="65" t="str">
        <f>'丘陵部人口'!B2</f>
        <v>  平成20年10月1日現在（住民基本台帳）</v>
      </c>
      <c r="H2" s="65"/>
      <c r="I2" s="65"/>
      <c r="J2" s="65"/>
      <c r="K2" s="65"/>
      <c r="L2" s="65"/>
    </row>
    <row r="3" spans="1:4" ht="19.5" customHeight="1" thickBot="1">
      <c r="A3" s="67"/>
      <c r="B3" s="67"/>
      <c r="C3" s="67"/>
      <c r="D3" s="67"/>
    </row>
    <row r="4" spans="1:12" ht="30" customHeight="1">
      <c r="A4" s="58" t="s">
        <v>0</v>
      </c>
      <c r="B4" s="2"/>
      <c r="C4" s="3" t="s">
        <v>1</v>
      </c>
      <c r="D4" s="4"/>
      <c r="E4" s="58" t="s">
        <v>0</v>
      </c>
      <c r="F4" s="2"/>
      <c r="G4" s="3" t="s">
        <v>1</v>
      </c>
      <c r="H4" s="4"/>
      <c r="I4" s="58" t="s">
        <v>0</v>
      </c>
      <c r="J4" s="2"/>
      <c r="K4" s="3" t="s">
        <v>1</v>
      </c>
      <c r="L4" s="4"/>
    </row>
    <row r="5" spans="1:12" ht="30" customHeight="1" thickBot="1">
      <c r="A5" s="59"/>
      <c r="B5" s="5" t="s">
        <v>2</v>
      </c>
      <c r="C5" s="5" t="s">
        <v>3</v>
      </c>
      <c r="D5" s="6" t="s">
        <v>4</v>
      </c>
      <c r="E5" s="59"/>
      <c r="F5" s="5" t="s">
        <v>2</v>
      </c>
      <c r="G5" s="5" t="s">
        <v>3</v>
      </c>
      <c r="H5" s="6" t="s">
        <v>4</v>
      </c>
      <c r="I5" s="59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23</v>
      </c>
      <c r="C6" s="8">
        <v>11</v>
      </c>
      <c r="D6" s="9">
        <v>12</v>
      </c>
      <c r="E6" s="10">
        <v>41</v>
      </c>
      <c r="F6" s="8">
        <f aca="true" t="shared" si="1" ref="F6:F46">G6+H6</f>
        <v>8</v>
      </c>
      <c r="G6" s="8">
        <v>5</v>
      </c>
      <c r="H6" s="9">
        <v>3</v>
      </c>
      <c r="I6" s="10">
        <v>82</v>
      </c>
      <c r="J6" s="8">
        <f aca="true" t="shared" si="2" ref="J6:J24">K6+L6</f>
        <v>1</v>
      </c>
      <c r="K6" s="8">
        <v>1</v>
      </c>
      <c r="L6" s="9">
        <v>0</v>
      </c>
    </row>
    <row r="7" spans="1:12" ht="25.5" customHeight="1">
      <c r="A7" s="11">
        <v>1</v>
      </c>
      <c r="B7" s="12">
        <f t="shared" si="0"/>
        <v>13</v>
      </c>
      <c r="C7" s="12">
        <v>7</v>
      </c>
      <c r="D7" s="13">
        <v>6</v>
      </c>
      <c r="E7" s="14">
        <v>42</v>
      </c>
      <c r="F7" s="12">
        <f t="shared" si="1"/>
        <v>6</v>
      </c>
      <c r="G7" s="12">
        <v>4</v>
      </c>
      <c r="H7" s="13">
        <v>2</v>
      </c>
      <c r="I7" s="14">
        <v>83</v>
      </c>
      <c r="J7" s="12">
        <f t="shared" si="2"/>
        <v>1</v>
      </c>
      <c r="K7" s="12">
        <v>0</v>
      </c>
      <c r="L7" s="13">
        <v>1</v>
      </c>
    </row>
    <row r="8" spans="1:12" ht="25.5" customHeight="1">
      <c r="A8" s="15">
        <v>2</v>
      </c>
      <c r="B8" s="16">
        <f t="shared" si="0"/>
        <v>13</v>
      </c>
      <c r="C8" s="16">
        <v>10</v>
      </c>
      <c r="D8" s="17">
        <v>3</v>
      </c>
      <c r="E8" s="10">
        <v>43</v>
      </c>
      <c r="F8" s="16">
        <f t="shared" si="1"/>
        <v>3</v>
      </c>
      <c r="G8" s="16">
        <v>2</v>
      </c>
      <c r="H8" s="17">
        <v>1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7</v>
      </c>
      <c r="C9" s="12">
        <v>3</v>
      </c>
      <c r="D9" s="13">
        <v>4</v>
      </c>
      <c r="E9" s="14">
        <v>44</v>
      </c>
      <c r="F9" s="12">
        <f t="shared" si="1"/>
        <v>7</v>
      </c>
      <c r="G9" s="12">
        <v>4</v>
      </c>
      <c r="H9" s="13">
        <v>3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3</v>
      </c>
      <c r="C10" s="20">
        <v>0</v>
      </c>
      <c r="D10" s="21">
        <v>3</v>
      </c>
      <c r="E10" s="22">
        <v>45</v>
      </c>
      <c r="F10" s="20">
        <f t="shared" si="1"/>
        <v>8</v>
      </c>
      <c r="G10" s="20">
        <v>7</v>
      </c>
      <c r="H10" s="21">
        <v>1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9</v>
      </c>
      <c r="C11" s="12">
        <v>4</v>
      </c>
      <c r="D11" s="13">
        <v>5</v>
      </c>
      <c r="E11" s="14">
        <v>46</v>
      </c>
      <c r="F11" s="12">
        <f t="shared" si="1"/>
        <v>5</v>
      </c>
      <c r="G11" s="12">
        <v>4</v>
      </c>
      <c r="H11" s="13">
        <v>1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4</v>
      </c>
      <c r="C12" s="20">
        <v>1</v>
      </c>
      <c r="D12" s="21">
        <v>3</v>
      </c>
      <c r="E12" s="22">
        <v>47</v>
      </c>
      <c r="F12" s="20">
        <f t="shared" si="1"/>
        <v>6</v>
      </c>
      <c r="G12" s="20">
        <v>2</v>
      </c>
      <c r="H12" s="21">
        <v>4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5</v>
      </c>
      <c r="C13" s="12">
        <v>3</v>
      </c>
      <c r="D13" s="13">
        <v>2</v>
      </c>
      <c r="E13" s="14">
        <v>48</v>
      </c>
      <c r="F13" s="12">
        <f t="shared" si="1"/>
        <v>2</v>
      </c>
      <c r="G13" s="12">
        <v>0</v>
      </c>
      <c r="H13" s="13">
        <v>2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5</v>
      </c>
      <c r="C14" s="20">
        <v>1</v>
      </c>
      <c r="D14" s="21">
        <v>4</v>
      </c>
      <c r="E14" s="22">
        <v>49</v>
      </c>
      <c r="F14" s="20">
        <f t="shared" si="1"/>
        <v>4</v>
      </c>
      <c r="G14" s="20">
        <v>3</v>
      </c>
      <c r="H14" s="21">
        <v>1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2</v>
      </c>
      <c r="C15" s="12">
        <v>2</v>
      </c>
      <c r="D15" s="13">
        <v>0</v>
      </c>
      <c r="E15" s="14">
        <v>50</v>
      </c>
      <c r="F15" s="12">
        <f t="shared" si="1"/>
        <v>2</v>
      </c>
      <c r="G15" s="12">
        <v>2</v>
      </c>
      <c r="H15" s="13">
        <v>0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1</v>
      </c>
      <c r="C16" s="20">
        <v>1</v>
      </c>
      <c r="D16" s="21">
        <v>0</v>
      </c>
      <c r="E16" s="22">
        <v>51</v>
      </c>
      <c r="F16" s="20">
        <f t="shared" si="1"/>
        <v>5</v>
      </c>
      <c r="G16" s="20">
        <v>1</v>
      </c>
      <c r="H16" s="21">
        <v>4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1</v>
      </c>
      <c r="C17" s="12">
        <v>0</v>
      </c>
      <c r="D17" s="13">
        <v>1</v>
      </c>
      <c r="E17" s="14">
        <v>52</v>
      </c>
      <c r="F17" s="12">
        <f t="shared" si="1"/>
        <v>0</v>
      </c>
      <c r="G17" s="12">
        <v>0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1</v>
      </c>
      <c r="C18" s="20">
        <v>1</v>
      </c>
      <c r="D18" s="21">
        <v>0</v>
      </c>
      <c r="E18" s="22">
        <v>53</v>
      </c>
      <c r="F18" s="20">
        <f t="shared" si="1"/>
        <v>2</v>
      </c>
      <c r="G18" s="20">
        <v>1</v>
      </c>
      <c r="H18" s="21">
        <v>1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5</v>
      </c>
      <c r="C19" s="12">
        <v>1</v>
      </c>
      <c r="D19" s="13">
        <v>4</v>
      </c>
      <c r="E19" s="14">
        <v>54</v>
      </c>
      <c r="F19" s="12">
        <f t="shared" si="1"/>
        <v>6</v>
      </c>
      <c r="G19" s="12">
        <v>3</v>
      </c>
      <c r="H19" s="13">
        <v>3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1</v>
      </c>
      <c r="C20" s="20">
        <v>1</v>
      </c>
      <c r="D20" s="21">
        <v>0</v>
      </c>
      <c r="E20" s="22">
        <v>55</v>
      </c>
      <c r="F20" s="20">
        <f t="shared" si="1"/>
        <v>1</v>
      </c>
      <c r="G20" s="20">
        <v>1</v>
      </c>
      <c r="H20" s="21">
        <v>0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4</v>
      </c>
      <c r="C21" s="12">
        <v>3</v>
      </c>
      <c r="D21" s="13">
        <v>1</v>
      </c>
      <c r="E21" s="14">
        <v>56</v>
      </c>
      <c r="F21" s="24">
        <f t="shared" si="1"/>
        <v>5</v>
      </c>
      <c r="G21" s="24">
        <v>1</v>
      </c>
      <c r="H21" s="25">
        <v>4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4</v>
      </c>
      <c r="C22" s="20">
        <v>3</v>
      </c>
      <c r="D22" s="21">
        <v>1</v>
      </c>
      <c r="E22" s="22">
        <v>57</v>
      </c>
      <c r="F22" s="20">
        <f t="shared" si="1"/>
        <v>1</v>
      </c>
      <c r="G22" s="20">
        <v>0</v>
      </c>
      <c r="H22" s="21">
        <v>1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2</v>
      </c>
      <c r="C23" s="12">
        <v>0</v>
      </c>
      <c r="D23" s="13">
        <v>2</v>
      </c>
      <c r="E23" s="14">
        <v>58</v>
      </c>
      <c r="F23" s="12">
        <f t="shared" si="1"/>
        <v>6</v>
      </c>
      <c r="G23" s="12">
        <v>3</v>
      </c>
      <c r="H23" s="13">
        <v>3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1</v>
      </c>
      <c r="C24" s="20">
        <v>1</v>
      </c>
      <c r="D24" s="21">
        <v>0</v>
      </c>
      <c r="E24" s="22">
        <v>59</v>
      </c>
      <c r="F24" s="20">
        <f t="shared" si="1"/>
        <v>3</v>
      </c>
      <c r="G24" s="20">
        <v>2</v>
      </c>
      <c r="H24" s="21">
        <v>1</v>
      </c>
      <c r="I24" s="22" t="s">
        <v>8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3</v>
      </c>
      <c r="C25" s="12">
        <v>0</v>
      </c>
      <c r="D25" s="13">
        <v>3</v>
      </c>
      <c r="E25" s="14">
        <v>60</v>
      </c>
      <c r="F25" s="12">
        <f t="shared" si="1"/>
        <v>4</v>
      </c>
      <c r="G25" s="12">
        <v>3</v>
      </c>
      <c r="H25" s="13">
        <v>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2</v>
      </c>
      <c r="C26" s="20">
        <v>0</v>
      </c>
      <c r="D26" s="21">
        <v>2</v>
      </c>
      <c r="E26" s="22">
        <v>61</v>
      </c>
      <c r="F26" s="20">
        <f t="shared" si="1"/>
        <v>5</v>
      </c>
      <c r="G26" s="20">
        <v>2</v>
      </c>
      <c r="H26" s="21">
        <v>3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6</v>
      </c>
      <c r="C27" s="12">
        <v>3</v>
      </c>
      <c r="D27" s="13">
        <v>3</v>
      </c>
      <c r="E27" s="14">
        <v>62</v>
      </c>
      <c r="F27" s="12">
        <f t="shared" si="1"/>
        <v>0</v>
      </c>
      <c r="G27" s="12">
        <v>0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6</v>
      </c>
      <c r="C28" s="20">
        <v>2</v>
      </c>
      <c r="D28" s="21">
        <v>4</v>
      </c>
      <c r="E28" s="22">
        <v>63</v>
      </c>
      <c r="F28" s="20">
        <f t="shared" si="1"/>
        <v>4</v>
      </c>
      <c r="G28" s="20">
        <v>2</v>
      </c>
      <c r="H28" s="21">
        <v>2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2</v>
      </c>
      <c r="C29" s="12">
        <v>2</v>
      </c>
      <c r="D29" s="13">
        <v>0</v>
      </c>
      <c r="E29" s="14">
        <v>64</v>
      </c>
      <c r="F29" s="12">
        <f t="shared" si="1"/>
        <v>4</v>
      </c>
      <c r="G29" s="12">
        <v>1</v>
      </c>
      <c r="H29" s="13">
        <v>3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3</v>
      </c>
      <c r="C30" s="20">
        <v>2</v>
      </c>
      <c r="D30" s="21">
        <v>1</v>
      </c>
      <c r="E30" s="22">
        <v>65</v>
      </c>
      <c r="F30" s="20">
        <f t="shared" si="1"/>
        <v>4</v>
      </c>
      <c r="G30" s="20">
        <v>3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12</v>
      </c>
      <c r="C31" s="12">
        <v>6</v>
      </c>
      <c r="D31" s="13">
        <v>6</v>
      </c>
      <c r="E31" s="14">
        <v>66</v>
      </c>
      <c r="F31" s="12">
        <f t="shared" si="1"/>
        <v>2</v>
      </c>
      <c r="G31" s="12">
        <v>2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11</v>
      </c>
      <c r="C32" s="20">
        <v>7</v>
      </c>
      <c r="D32" s="21">
        <v>4</v>
      </c>
      <c r="E32" s="22">
        <v>67</v>
      </c>
      <c r="F32" s="20">
        <f t="shared" si="1"/>
        <v>1</v>
      </c>
      <c r="G32" s="20">
        <v>0</v>
      </c>
      <c r="H32" s="21">
        <v>1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15</v>
      </c>
      <c r="C33" s="12">
        <v>3</v>
      </c>
      <c r="D33" s="13">
        <v>12</v>
      </c>
      <c r="E33" s="14">
        <v>68</v>
      </c>
      <c r="F33" s="12">
        <f t="shared" si="1"/>
        <v>2</v>
      </c>
      <c r="G33" s="12">
        <v>2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19</v>
      </c>
      <c r="C34" s="26">
        <v>8</v>
      </c>
      <c r="D34" s="27">
        <v>11</v>
      </c>
      <c r="E34" s="22">
        <v>69</v>
      </c>
      <c r="F34" s="20">
        <f t="shared" si="1"/>
        <v>2</v>
      </c>
      <c r="G34" s="20">
        <v>0</v>
      </c>
      <c r="H34" s="21">
        <v>2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22</v>
      </c>
      <c r="C35" s="12">
        <v>11</v>
      </c>
      <c r="D35" s="13">
        <v>11</v>
      </c>
      <c r="E35" s="14">
        <v>70</v>
      </c>
      <c r="F35" s="12">
        <f t="shared" si="1"/>
        <v>2</v>
      </c>
      <c r="G35" s="12">
        <v>1</v>
      </c>
      <c r="H35" s="13">
        <v>1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23</v>
      </c>
      <c r="C36" s="20">
        <v>12</v>
      </c>
      <c r="D36" s="21">
        <v>11</v>
      </c>
      <c r="E36" s="22">
        <v>71</v>
      </c>
      <c r="F36" s="20">
        <f t="shared" si="1"/>
        <v>2</v>
      </c>
      <c r="G36" s="20">
        <v>1</v>
      </c>
      <c r="H36" s="21">
        <v>1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19</v>
      </c>
      <c r="C37" s="12">
        <v>8</v>
      </c>
      <c r="D37" s="13">
        <v>11</v>
      </c>
      <c r="E37" s="14">
        <v>72</v>
      </c>
      <c r="F37" s="12">
        <f t="shared" si="1"/>
        <v>0</v>
      </c>
      <c r="G37" s="12">
        <v>0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16</v>
      </c>
      <c r="C38" s="20">
        <v>9</v>
      </c>
      <c r="D38" s="21">
        <v>7</v>
      </c>
      <c r="E38" s="22">
        <v>73</v>
      </c>
      <c r="F38" s="20">
        <f t="shared" si="1"/>
        <v>0</v>
      </c>
      <c r="G38" s="20">
        <v>0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22</v>
      </c>
      <c r="C39" s="12">
        <v>10</v>
      </c>
      <c r="D39" s="13">
        <v>12</v>
      </c>
      <c r="E39" s="14">
        <v>74</v>
      </c>
      <c r="F39" s="12">
        <f t="shared" si="1"/>
        <v>0</v>
      </c>
      <c r="G39" s="12">
        <v>0</v>
      </c>
      <c r="H39" s="13">
        <v>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31</v>
      </c>
      <c r="C40" s="20">
        <v>20</v>
      </c>
      <c r="D40" s="21">
        <v>11</v>
      </c>
      <c r="E40" s="22">
        <v>75</v>
      </c>
      <c r="F40" s="20">
        <f t="shared" si="1"/>
        <v>1</v>
      </c>
      <c r="G40" s="20">
        <v>1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15</v>
      </c>
      <c r="C41" s="12">
        <v>9</v>
      </c>
      <c r="D41" s="13">
        <v>6</v>
      </c>
      <c r="E41" s="14">
        <v>76</v>
      </c>
      <c r="F41" s="12">
        <f t="shared" si="1"/>
        <v>1</v>
      </c>
      <c r="G41" s="12">
        <v>0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16</v>
      </c>
      <c r="C42" s="20">
        <v>9</v>
      </c>
      <c r="D42" s="21">
        <v>7</v>
      </c>
      <c r="E42" s="22">
        <v>77</v>
      </c>
      <c r="F42" s="20">
        <f t="shared" si="1"/>
        <v>1</v>
      </c>
      <c r="G42" s="20">
        <v>1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18</v>
      </c>
      <c r="C43" s="12">
        <v>8</v>
      </c>
      <c r="D43" s="13">
        <v>10</v>
      </c>
      <c r="E43" s="14">
        <v>78</v>
      </c>
      <c r="F43" s="12">
        <f t="shared" si="1"/>
        <v>0</v>
      </c>
      <c r="G43" s="12">
        <v>0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6</v>
      </c>
      <c r="C44" s="20">
        <v>5</v>
      </c>
      <c r="D44" s="21">
        <v>1</v>
      </c>
      <c r="E44" s="22">
        <v>79</v>
      </c>
      <c r="F44" s="20">
        <f t="shared" si="1"/>
        <v>0</v>
      </c>
      <c r="G44" s="20">
        <v>0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12</v>
      </c>
      <c r="C45" s="12">
        <v>8</v>
      </c>
      <c r="D45" s="13">
        <v>4</v>
      </c>
      <c r="E45" s="14">
        <v>80</v>
      </c>
      <c r="F45" s="12">
        <f t="shared" si="1"/>
        <v>1</v>
      </c>
      <c r="G45" s="12">
        <v>0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9</v>
      </c>
      <c r="C46" s="29">
        <v>7</v>
      </c>
      <c r="D46" s="30">
        <v>2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510</v>
      </c>
      <c r="K47" s="33">
        <f>C50+G50+K50</f>
        <v>267</v>
      </c>
      <c r="L47" s="34">
        <f>D50+H50+L50</f>
        <v>243</v>
      </c>
    </row>
    <row r="48" ht="25.5" customHeight="1"/>
    <row r="49" ht="25.5" customHeight="1"/>
    <row r="50" spans="2:12" s="36" customFormat="1" ht="17.25">
      <c r="B50" s="35">
        <f>SUM(B6:B46)</f>
        <v>392</v>
      </c>
      <c r="C50" s="35">
        <f>SUM(C6:C46)</f>
        <v>202</v>
      </c>
      <c r="D50" s="35">
        <f>SUM(D6:D46)</f>
        <v>190</v>
      </c>
      <c r="F50" s="35">
        <f>SUM(F6:F46)</f>
        <v>116</v>
      </c>
      <c r="G50" s="35">
        <f>SUM(G6:G46)</f>
        <v>64</v>
      </c>
      <c r="H50" s="35">
        <f>SUM(H6:H46)</f>
        <v>52</v>
      </c>
      <c r="J50" s="35">
        <f>SUM(J6:J46)</f>
        <v>2</v>
      </c>
      <c r="K50" s="35">
        <f>SUM(K6:K46)</f>
        <v>1</v>
      </c>
      <c r="L50" s="35">
        <f>SUM(L6:L46)</f>
        <v>1</v>
      </c>
    </row>
  </sheetData>
  <mergeCells count="6">
    <mergeCell ref="I4:I5"/>
    <mergeCell ref="A1:L1"/>
    <mergeCell ref="G2:L2"/>
    <mergeCell ref="A4:A5"/>
    <mergeCell ref="E4:E5"/>
    <mergeCell ref="A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L21" sqref="L21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6" t="s">
        <v>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9.5" customHeight="1">
      <c r="A2" s="66" t="s">
        <v>15</v>
      </c>
      <c r="B2" s="66"/>
      <c r="C2" s="66"/>
      <c r="D2" s="66"/>
      <c r="E2" s="66"/>
      <c r="G2" s="65" t="str">
        <f>'丘陵部人口'!B2</f>
        <v>  平成20年10月1日現在（住民基本台帳）</v>
      </c>
      <c r="H2" s="65"/>
      <c r="I2" s="65"/>
      <c r="J2" s="65"/>
      <c r="K2" s="65"/>
      <c r="L2" s="65"/>
    </row>
    <row r="3" spans="1:5" ht="19.5" customHeight="1" thickBot="1">
      <c r="A3" s="67"/>
      <c r="B3" s="67"/>
      <c r="C3" s="67"/>
      <c r="D3" s="67"/>
      <c r="E3" s="67"/>
    </row>
    <row r="4" spans="1:12" ht="30" customHeight="1">
      <c r="A4" s="58" t="s">
        <v>0</v>
      </c>
      <c r="B4" s="2"/>
      <c r="C4" s="3" t="s">
        <v>1</v>
      </c>
      <c r="D4" s="4"/>
      <c r="E4" s="58" t="s">
        <v>0</v>
      </c>
      <c r="F4" s="2"/>
      <c r="G4" s="3" t="s">
        <v>1</v>
      </c>
      <c r="H4" s="4"/>
      <c r="I4" s="58" t="s">
        <v>0</v>
      </c>
      <c r="J4" s="2"/>
      <c r="K4" s="3" t="s">
        <v>1</v>
      </c>
      <c r="L4" s="4"/>
    </row>
    <row r="5" spans="1:12" ht="30" customHeight="1" thickBot="1">
      <c r="A5" s="59"/>
      <c r="B5" s="5" t="s">
        <v>2</v>
      </c>
      <c r="C5" s="5" t="s">
        <v>3</v>
      </c>
      <c r="D5" s="6" t="s">
        <v>4</v>
      </c>
      <c r="E5" s="59"/>
      <c r="F5" s="5" t="s">
        <v>2</v>
      </c>
      <c r="G5" s="5" t="s">
        <v>3</v>
      </c>
      <c r="H5" s="6" t="s">
        <v>4</v>
      </c>
      <c r="I5" s="59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6</v>
      </c>
      <c r="C6" s="8">
        <v>4</v>
      </c>
      <c r="D6" s="9">
        <v>2</v>
      </c>
      <c r="E6" s="10">
        <v>41</v>
      </c>
      <c r="F6" s="8">
        <f aca="true" t="shared" si="1" ref="F6:F46">G6+H6</f>
        <v>3</v>
      </c>
      <c r="G6" s="8">
        <v>3</v>
      </c>
      <c r="H6" s="9">
        <v>0</v>
      </c>
      <c r="I6" s="10">
        <v>82</v>
      </c>
      <c r="J6" s="8">
        <f aca="true" t="shared" si="2" ref="J6:J24">K6+L6</f>
        <v>0</v>
      </c>
      <c r="K6" s="8">
        <v>0</v>
      </c>
      <c r="L6" s="9">
        <v>0</v>
      </c>
    </row>
    <row r="7" spans="1:12" ht="25.5" customHeight="1">
      <c r="A7" s="11">
        <v>1</v>
      </c>
      <c r="B7" s="12">
        <f t="shared" si="0"/>
        <v>4</v>
      </c>
      <c r="C7" s="12">
        <v>3</v>
      </c>
      <c r="D7" s="13">
        <v>1</v>
      </c>
      <c r="E7" s="14">
        <v>42</v>
      </c>
      <c r="F7" s="12">
        <f t="shared" si="1"/>
        <v>1</v>
      </c>
      <c r="G7" s="12">
        <v>1</v>
      </c>
      <c r="H7" s="13">
        <v>0</v>
      </c>
      <c r="I7" s="14">
        <v>83</v>
      </c>
      <c r="J7" s="12">
        <f t="shared" si="2"/>
        <v>0</v>
      </c>
      <c r="K7" s="12">
        <v>0</v>
      </c>
      <c r="L7" s="13">
        <v>0</v>
      </c>
    </row>
    <row r="8" spans="1:12" ht="25.5" customHeight="1">
      <c r="A8" s="15">
        <v>2</v>
      </c>
      <c r="B8" s="16">
        <f t="shared" si="0"/>
        <v>4</v>
      </c>
      <c r="C8" s="16">
        <v>2</v>
      </c>
      <c r="D8" s="17">
        <v>2</v>
      </c>
      <c r="E8" s="10">
        <v>43</v>
      </c>
      <c r="F8" s="16">
        <f t="shared" si="1"/>
        <v>0</v>
      </c>
      <c r="G8" s="16">
        <v>0</v>
      </c>
      <c r="H8" s="17">
        <v>0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2</v>
      </c>
      <c r="C9" s="12">
        <v>1</v>
      </c>
      <c r="D9" s="13">
        <v>1</v>
      </c>
      <c r="E9" s="14">
        <v>44</v>
      </c>
      <c r="F9" s="12">
        <f t="shared" si="1"/>
        <v>1</v>
      </c>
      <c r="G9" s="12">
        <v>0</v>
      </c>
      <c r="H9" s="13">
        <v>1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6</v>
      </c>
      <c r="C10" s="20">
        <v>3</v>
      </c>
      <c r="D10" s="21">
        <v>3</v>
      </c>
      <c r="E10" s="22">
        <v>45</v>
      </c>
      <c r="F10" s="20">
        <f t="shared" si="1"/>
        <v>1</v>
      </c>
      <c r="G10" s="20">
        <v>1</v>
      </c>
      <c r="H10" s="21">
        <v>0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1</v>
      </c>
      <c r="C11" s="12">
        <v>0</v>
      </c>
      <c r="D11" s="13">
        <v>1</v>
      </c>
      <c r="E11" s="14">
        <v>46</v>
      </c>
      <c r="F11" s="12">
        <f t="shared" si="1"/>
        <v>1</v>
      </c>
      <c r="G11" s="12">
        <v>1</v>
      </c>
      <c r="H11" s="13">
        <v>0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0</v>
      </c>
      <c r="C12" s="20">
        <v>0</v>
      </c>
      <c r="D12" s="21">
        <v>0</v>
      </c>
      <c r="E12" s="22">
        <v>47</v>
      </c>
      <c r="F12" s="20">
        <f t="shared" si="1"/>
        <v>1</v>
      </c>
      <c r="G12" s="20">
        <v>0</v>
      </c>
      <c r="H12" s="21">
        <v>1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2</v>
      </c>
      <c r="C13" s="12">
        <v>2</v>
      </c>
      <c r="D13" s="13">
        <v>0</v>
      </c>
      <c r="E13" s="14">
        <v>48</v>
      </c>
      <c r="F13" s="12">
        <f t="shared" si="1"/>
        <v>3</v>
      </c>
      <c r="G13" s="12">
        <v>2</v>
      </c>
      <c r="H13" s="13">
        <v>1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1</v>
      </c>
      <c r="C14" s="20">
        <v>1</v>
      </c>
      <c r="D14" s="21">
        <v>0</v>
      </c>
      <c r="E14" s="22">
        <v>49</v>
      </c>
      <c r="F14" s="20">
        <f t="shared" si="1"/>
        <v>0</v>
      </c>
      <c r="G14" s="20">
        <v>0</v>
      </c>
      <c r="H14" s="21">
        <v>0</v>
      </c>
      <c r="I14" s="22">
        <v>90</v>
      </c>
      <c r="J14" s="20">
        <f t="shared" si="2"/>
        <v>0</v>
      </c>
      <c r="K14" s="20">
        <v>0</v>
      </c>
      <c r="L14" s="21">
        <v>0</v>
      </c>
    </row>
    <row r="15" spans="1:12" ht="25.5" customHeight="1">
      <c r="A15" s="18">
        <v>9</v>
      </c>
      <c r="B15" s="12">
        <f t="shared" si="0"/>
        <v>0</v>
      </c>
      <c r="C15" s="12">
        <v>0</v>
      </c>
      <c r="D15" s="13">
        <v>0</v>
      </c>
      <c r="E15" s="14">
        <v>50</v>
      </c>
      <c r="F15" s="12">
        <f t="shared" si="1"/>
        <v>1</v>
      </c>
      <c r="G15" s="12">
        <v>1</v>
      </c>
      <c r="H15" s="13">
        <v>0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0</v>
      </c>
      <c r="C16" s="20">
        <v>0</v>
      </c>
      <c r="D16" s="21">
        <v>0</v>
      </c>
      <c r="E16" s="22">
        <v>51</v>
      </c>
      <c r="F16" s="20">
        <f t="shared" si="1"/>
        <v>0</v>
      </c>
      <c r="G16" s="20">
        <v>0</v>
      </c>
      <c r="H16" s="21">
        <v>0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4</v>
      </c>
      <c r="G17" s="12">
        <v>3</v>
      </c>
      <c r="H17" s="13">
        <v>1</v>
      </c>
      <c r="I17" s="14">
        <v>93</v>
      </c>
      <c r="J17" s="12">
        <f t="shared" si="2"/>
        <v>1</v>
      </c>
      <c r="K17" s="12">
        <v>0</v>
      </c>
      <c r="L17" s="13">
        <v>1</v>
      </c>
    </row>
    <row r="18" spans="1:12" ht="25.5" customHeight="1">
      <c r="A18" s="23">
        <v>12</v>
      </c>
      <c r="B18" s="20">
        <f t="shared" si="0"/>
        <v>1</v>
      </c>
      <c r="C18" s="20">
        <v>0</v>
      </c>
      <c r="D18" s="21">
        <v>1</v>
      </c>
      <c r="E18" s="22">
        <v>53</v>
      </c>
      <c r="F18" s="20">
        <f t="shared" si="1"/>
        <v>0</v>
      </c>
      <c r="G18" s="20">
        <v>0</v>
      </c>
      <c r="H18" s="21">
        <v>0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0</v>
      </c>
      <c r="C19" s="12">
        <v>0</v>
      </c>
      <c r="D19" s="13">
        <v>0</v>
      </c>
      <c r="E19" s="14">
        <v>54</v>
      </c>
      <c r="F19" s="12">
        <f t="shared" si="1"/>
        <v>0</v>
      </c>
      <c r="G19" s="12">
        <v>0</v>
      </c>
      <c r="H19" s="13">
        <v>0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0</v>
      </c>
      <c r="C20" s="20">
        <v>0</v>
      </c>
      <c r="D20" s="21">
        <v>0</v>
      </c>
      <c r="E20" s="22">
        <v>55</v>
      </c>
      <c r="F20" s="20">
        <f t="shared" si="1"/>
        <v>1</v>
      </c>
      <c r="G20" s="20">
        <v>1</v>
      </c>
      <c r="H20" s="21">
        <v>0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</v>
      </c>
      <c r="C21" s="12">
        <v>1</v>
      </c>
      <c r="D21" s="13">
        <v>0</v>
      </c>
      <c r="E21" s="14">
        <v>56</v>
      </c>
      <c r="F21" s="24">
        <f t="shared" si="1"/>
        <v>0</v>
      </c>
      <c r="G21" s="24">
        <v>0</v>
      </c>
      <c r="H21" s="25">
        <v>0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0</v>
      </c>
      <c r="C22" s="20">
        <v>0</v>
      </c>
      <c r="D22" s="21">
        <v>0</v>
      </c>
      <c r="E22" s="22">
        <v>57</v>
      </c>
      <c r="F22" s="20">
        <f t="shared" si="1"/>
        <v>2</v>
      </c>
      <c r="G22" s="20">
        <v>0</v>
      </c>
      <c r="H22" s="21">
        <v>2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0</v>
      </c>
      <c r="C23" s="12">
        <v>0</v>
      </c>
      <c r="D23" s="13">
        <v>0</v>
      </c>
      <c r="E23" s="14">
        <v>58</v>
      </c>
      <c r="F23" s="12">
        <f t="shared" si="1"/>
        <v>1</v>
      </c>
      <c r="G23" s="12">
        <v>1</v>
      </c>
      <c r="H23" s="13">
        <v>0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0</v>
      </c>
      <c r="C24" s="20">
        <v>0</v>
      </c>
      <c r="D24" s="21">
        <v>0</v>
      </c>
      <c r="E24" s="22">
        <v>59</v>
      </c>
      <c r="F24" s="20">
        <f t="shared" si="1"/>
        <v>0</v>
      </c>
      <c r="G24" s="20">
        <v>0</v>
      </c>
      <c r="H24" s="21">
        <v>0</v>
      </c>
      <c r="I24" s="22" t="s">
        <v>11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3</v>
      </c>
      <c r="C25" s="12">
        <v>1</v>
      </c>
      <c r="D25" s="13">
        <v>2</v>
      </c>
      <c r="E25" s="14">
        <v>60</v>
      </c>
      <c r="F25" s="12">
        <f t="shared" si="1"/>
        <v>2</v>
      </c>
      <c r="G25" s="12">
        <v>1</v>
      </c>
      <c r="H25" s="13">
        <v>1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0</v>
      </c>
      <c r="C26" s="20">
        <v>0</v>
      </c>
      <c r="D26" s="21">
        <v>0</v>
      </c>
      <c r="E26" s="22">
        <v>61</v>
      </c>
      <c r="F26" s="20">
        <f t="shared" si="1"/>
        <v>0</v>
      </c>
      <c r="G26" s="20">
        <v>0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1</v>
      </c>
      <c r="C27" s="12">
        <v>1</v>
      </c>
      <c r="D27" s="13">
        <v>0</v>
      </c>
      <c r="E27" s="14">
        <v>62</v>
      </c>
      <c r="F27" s="12">
        <f t="shared" si="1"/>
        <v>1</v>
      </c>
      <c r="G27" s="12">
        <v>1</v>
      </c>
      <c r="H27" s="13">
        <v>0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3</v>
      </c>
      <c r="C28" s="20">
        <v>1</v>
      </c>
      <c r="D28" s="21">
        <v>2</v>
      </c>
      <c r="E28" s="22">
        <v>63</v>
      </c>
      <c r="F28" s="20">
        <f t="shared" si="1"/>
        <v>1</v>
      </c>
      <c r="G28" s="20">
        <v>1</v>
      </c>
      <c r="H28" s="21">
        <v>0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1</v>
      </c>
      <c r="C29" s="12">
        <v>0</v>
      </c>
      <c r="D29" s="13">
        <v>1</v>
      </c>
      <c r="E29" s="14">
        <v>64</v>
      </c>
      <c r="F29" s="12">
        <f t="shared" si="1"/>
        <v>0</v>
      </c>
      <c r="G29" s="12">
        <v>0</v>
      </c>
      <c r="H29" s="13">
        <v>0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3</v>
      </c>
      <c r="C30" s="20">
        <v>1</v>
      </c>
      <c r="D30" s="21">
        <v>2</v>
      </c>
      <c r="E30" s="22">
        <v>65</v>
      </c>
      <c r="F30" s="20">
        <f t="shared" si="1"/>
        <v>1</v>
      </c>
      <c r="G30" s="20">
        <v>0</v>
      </c>
      <c r="H30" s="21">
        <v>1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7</v>
      </c>
      <c r="C31" s="12">
        <v>5</v>
      </c>
      <c r="D31" s="13">
        <v>2</v>
      </c>
      <c r="E31" s="14">
        <v>66</v>
      </c>
      <c r="F31" s="12">
        <f t="shared" si="1"/>
        <v>0</v>
      </c>
      <c r="G31" s="12">
        <v>0</v>
      </c>
      <c r="H31" s="13">
        <v>0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3</v>
      </c>
      <c r="C32" s="20">
        <v>2</v>
      </c>
      <c r="D32" s="21">
        <v>1</v>
      </c>
      <c r="E32" s="22">
        <v>67</v>
      </c>
      <c r="F32" s="20">
        <f t="shared" si="1"/>
        <v>0</v>
      </c>
      <c r="G32" s="20">
        <v>0</v>
      </c>
      <c r="H32" s="21">
        <v>0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7</v>
      </c>
      <c r="C33" s="12">
        <v>3</v>
      </c>
      <c r="D33" s="13">
        <v>4</v>
      </c>
      <c r="E33" s="14">
        <v>68</v>
      </c>
      <c r="F33" s="12">
        <f t="shared" si="1"/>
        <v>0</v>
      </c>
      <c r="G33" s="12">
        <v>0</v>
      </c>
      <c r="H33" s="13">
        <v>0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12</v>
      </c>
      <c r="C34" s="26">
        <v>7</v>
      </c>
      <c r="D34" s="27">
        <v>5</v>
      </c>
      <c r="E34" s="22">
        <v>69</v>
      </c>
      <c r="F34" s="20">
        <f t="shared" si="1"/>
        <v>0</v>
      </c>
      <c r="G34" s="20">
        <v>0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9</v>
      </c>
      <c r="C35" s="12">
        <v>6</v>
      </c>
      <c r="D35" s="13">
        <v>3</v>
      </c>
      <c r="E35" s="14">
        <v>70</v>
      </c>
      <c r="F35" s="12">
        <f t="shared" si="1"/>
        <v>0</v>
      </c>
      <c r="G35" s="12">
        <v>0</v>
      </c>
      <c r="H35" s="13">
        <v>0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7</v>
      </c>
      <c r="C36" s="20">
        <v>4</v>
      </c>
      <c r="D36" s="21">
        <v>3</v>
      </c>
      <c r="E36" s="22">
        <v>71</v>
      </c>
      <c r="F36" s="20">
        <f t="shared" si="1"/>
        <v>0</v>
      </c>
      <c r="G36" s="20">
        <v>0</v>
      </c>
      <c r="H36" s="21">
        <v>0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12</v>
      </c>
      <c r="C37" s="12">
        <v>8</v>
      </c>
      <c r="D37" s="13">
        <v>4</v>
      </c>
      <c r="E37" s="14">
        <v>72</v>
      </c>
      <c r="F37" s="12">
        <f t="shared" si="1"/>
        <v>0</v>
      </c>
      <c r="G37" s="12">
        <v>0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5</v>
      </c>
      <c r="C38" s="20">
        <v>0</v>
      </c>
      <c r="D38" s="21">
        <v>5</v>
      </c>
      <c r="E38" s="22">
        <v>73</v>
      </c>
      <c r="F38" s="20">
        <f t="shared" si="1"/>
        <v>0</v>
      </c>
      <c r="G38" s="20">
        <v>0</v>
      </c>
      <c r="H38" s="21">
        <v>0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9</v>
      </c>
      <c r="C39" s="12">
        <v>5</v>
      </c>
      <c r="D39" s="13">
        <v>4</v>
      </c>
      <c r="E39" s="14">
        <v>74</v>
      </c>
      <c r="F39" s="12">
        <f t="shared" si="1"/>
        <v>0</v>
      </c>
      <c r="G39" s="12">
        <v>0</v>
      </c>
      <c r="H39" s="13">
        <v>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4</v>
      </c>
      <c r="C40" s="20">
        <v>2</v>
      </c>
      <c r="D40" s="21">
        <v>2</v>
      </c>
      <c r="E40" s="22">
        <v>75</v>
      </c>
      <c r="F40" s="20">
        <f t="shared" si="1"/>
        <v>0</v>
      </c>
      <c r="G40" s="20">
        <v>0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12</v>
      </c>
      <c r="C41" s="12">
        <v>8</v>
      </c>
      <c r="D41" s="13">
        <v>4</v>
      </c>
      <c r="E41" s="14">
        <v>76</v>
      </c>
      <c r="F41" s="12">
        <f t="shared" si="1"/>
        <v>0</v>
      </c>
      <c r="G41" s="12">
        <v>0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4</v>
      </c>
      <c r="C42" s="20">
        <v>2</v>
      </c>
      <c r="D42" s="21">
        <v>2</v>
      </c>
      <c r="E42" s="22">
        <v>77</v>
      </c>
      <c r="F42" s="20">
        <f t="shared" si="1"/>
        <v>0</v>
      </c>
      <c r="G42" s="20">
        <v>0</v>
      </c>
      <c r="H42" s="21">
        <v>0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3</v>
      </c>
      <c r="C43" s="12">
        <v>2</v>
      </c>
      <c r="D43" s="13">
        <v>1</v>
      </c>
      <c r="E43" s="14">
        <v>78</v>
      </c>
      <c r="F43" s="12">
        <f t="shared" si="1"/>
        <v>0</v>
      </c>
      <c r="G43" s="12">
        <v>0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3</v>
      </c>
      <c r="C44" s="20">
        <v>2</v>
      </c>
      <c r="D44" s="21">
        <v>1</v>
      </c>
      <c r="E44" s="22">
        <v>79</v>
      </c>
      <c r="F44" s="20">
        <f t="shared" si="1"/>
        <v>0</v>
      </c>
      <c r="G44" s="20">
        <v>0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4</v>
      </c>
      <c r="C45" s="12">
        <v>2</v>
      </c>
      <c r="D45" s="13">
        <v>2</v>
      </c>
      <c r="E45" s="14">
        <v>80</v>
      </c>
      <c r="F45" s="12">
        <f t="shared" si="1"/>
        <v>0</v>
      </c>
      <c r="G45" s="12">
        <v>0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2</v>
      </c>
      <c r="C46" s="29">
        <v>1</v>
      </c>
      <c r="D46" s="30">
        <v>1</v>
      </c>
      <c r="E46" s="28">
        <v>81</v>
      </c>
      <c r="F46" s="29">
        <f t="shared" si="1"/>
        <v>1</v>
      </c>
      <c r="G46" s="29">
        <v>0</v>
      </c>
      <c r="H46" s="30">
        <v>1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169</v>
      </c>
      <c r="K47" s="33">
        <f>C50+G50+K50</f>
        <v>97</v>
      </c>
      <c r="L47" s="34">
        <f>D50+H50+L50</f>
        <v>72</v>
      </c>
    </row>
    <row r="48" ht="25.5" customHeight="1"/>
    <row r="49" ht="25.5" customHeight="1"/>
    <row r="50" spans="2:12" s="36" customFormat="1" ht="17.25">
      <c r="B50" s="35">
        <f>SUM(B6:B46)</f>
        <v>142</v>
      </c>
      <c r="C50" s="35">
        <f>SUM(C6:C46)</f>
        <v>80</v>
      </c>
      <c r="D50" s="35">
        <f>SUM(D6:D46)</f>
        <v>62</v>
      </c>
      <c r="F50" s="35">
        <f>SUM(F6:F46)</f>
        <v>26</v>
      </c>
      <c r="G50" s="35">
        <f>SUM(G6:G46)</f>
        <v>17</v>
      </c>
      <c r="H50" s="35">
        <f>SUM(H6:H46)</f>
        <v>9</v>
      </c>
      <c r="J50" s="35">
        <f>SUM(J6:J46)</f>
        <v>1</v>
      </c>
      <c r="K50" s="35">
        <f>SUM(K6:K46)</f>
        <v>0</v>
      </c>
      <c r="L50" s="35">
        <f>SUM(L6:L46)</f>
        <v>1</v>
      </c>
    </row>
  </sheetData>
  <mergeCells count="6">
    <mergeCell ref="I4:I5"/>
    <mergeCell ref="A1:L1"/>
    <mergeCell ref="G2:L2"/>
    <mergeCell ref="A4:A5"/>
    <mergeCell ref="E4:E5"/>
    <mergeCell ref="A2:E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L17" sqref="L17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6" t="s">
        <v>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9.5" customHeight="1">
      <c r="A2" s="66" t="s">
        <v>16</v>
      </c>
      <c r="B2" s="66"/>
      <c r="C2" s="66"/>
      <c r="D2" s="66"/>
      <c r="E2" s="66"/>
      <c r="G2" s="65" t="str">
        <f>'年齢別総計'!G2</f>
        <v>  平成20年10月1日現在（住民基本台帳）</v>
      </c>
      <c r="H2" s="65"/>
      <c r="I2" s="65"/>
      <c r="J2" s="65"/>
      <c r="K2" s="65"/>
      <c r="L2" s="65"/>
    </row>
    <row r="3" spans="1:5" ht="19.5" customHeight="1" thickBot="1">
      <c r="A3" s="67"/>
      <c r="B3" s="67"/>
      <c r="C3" s="67"/>
      <c r="D3" s="67"/>
      <c r="E3" s="67"/>
    </row>
    <row r="4" spans="1:12" ht="30" customHeight="1">
      <c r="A4" s="58" t="s">
        <v>0</v>
      </c>
      <c r="B4" s="2"/>
      <c r="C4" s="3" t="s">
        <v>1</v>
      </c>
      <c r="D4" s="4"/>
      <c r="E4" s="58" t="s">
        <v>0</v>
      </c>
      <c r="F4" s="2"/>
      <c r="G4" s="3" t="s">
        <v>1</v>
      </c>
      <c r="H4" s="4"/>
      <c r="I4" s="58" t="s">
        <v>0</v>
      </c>
      <c r="J4" s="2"/>
      <c r="K4" s="3" t="s">
        <v>1</v>
      </c>
      <c r="L4" s="4"/>
    </row>
    <row r="5" spans="1:12" ht="30" customHeight="1" thickBot="1">
      <c r="A5" s="59"/>
      <c r="B5" s="5" t="s">
        <v>2</v>
      </c>
      <c r="C5" s="5" t="s">
        <v>3</v>
      </c>
      <c r="D5" s="6" t="s">
        <v>4</v>
      </c>
      <c r="E5" s="59"/>
      <c r="F5" s="5" t="s">
        <v>2</v>
      </c>
      <c r="G5" s="5" t="s">
        <v>3</v>
      </c>
      <c r="H5" s="6" t="s">
        <v>4</v>
      </c>
      <c r="I5" s="59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5</v>
      </c>
      <c r="C6" s="8">
        <v>0</v>
      </c>
      <c r="D6" s="9">
        <v>5</v>
      </c>
      <c r="E6" s="10">
        <v>41</v>
      </c>
      <c r="F6" s="8">
        <f aca="true" t="shared" si="1" ref="F6:F46">G6+H6</f>
        <v>0</v>
      </c>
      <c r="G6" s="8">
        <v>0</v>
      </c>
      <c r="H6" s="9">
        <v>0</v>
      </c>
      <c r="I6" s="10">
        <v>82</v>
      </c>
      <c r="J6" s="8">
        <f aca="true" t="shared" si="2" ref="J6:J24">K6+L6</f>
        <v>0</v>
      </c>
      <c r="K6" s="8">
        <v>0</v>
      </c>
      <c r="L6" s="9">
        <v>0</v>
      </c>
    </row>
    <row r="7" spans="1:12" ht="25.5" customHeight="1">
      <c r="A7" s="11">
        <v>1</v>
      </c>
      <c r="B7" s="12">
        <f t="shared" si="0"/>
        <v>1</v>
      </c>
      <c r="C7" s="12">
        <v>0</v>
      </c>
      <c r="D7" s="13">
        <v>1</v>
      </c>
      <c r="E7" s="14">
        <v>42</v>
      </c>
      <c r="F7" s="12">
        <f t="shared" si="1"/>
        <v>0</v>
      </c>
      <c r="G7" s="12">
        <v>0</v>
      </c>
      <c r="H7" s="13">
        <v>0</v>
      </c>
      <c r="I7" s="14">
        <v>83</v>
      </c>
      <c r="J7" s="12">
        <f t="shared" si="2"/>
        <v>1</v>
      </c>
      <c r="K7" s="12">
        <v>0</v>
      </c>
      <c r="L7" s="13">
        <v>1</v>
      </c>
    </row>
    <row r="8" spans="1:12" ht="25.5" customHeight="1">
      <c r="A8" s="15">
        <v>2</v>
      </c>
      <c r="B8" s="16">
        <f t="shared" si="0"/>
        <v>3</v>
      </c>
      <c r="C8" s="16">
        <v>1</v>
      </c>
      <c r="D8" s="17">
        <v>2</v>
      </c>
      <c r="E8" s="10">
        <v>43</v>
      </c>
      <c r="F8" s="16">
        <f t="shared" si="1"/>
        <v>1</v>
      </c>
      <c r="G8" s="16">
        <v>0</v>
      </c>
      <c r="H8" s="17">
        <v>1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0</v>
      </c>
      <c r="C9" s="12">
        <v>0</v>
      </c>
      <c r="D9" s="13">
        <v>0</v>
      </c>
      <c r="E9" s="14">
        <v>44</v>
      </c>
      <c r="F9" s="12">
        <f t="shared" si="1"/>
        <v>0</v>
      </c>
      <c r="G9" s="12">
        <v>0</v>
      </c>
      <c r="H9" s="13">
        <v>0</v>
      </c>
      <c r="I9" s="14">
        <v>85</v>
      </c>
      <c r="J9" s="12">
        <f t="shared" si="2"/>
        <v>0</v>
      </c>
      <c r="K9" s="12">
        <v>0</v>
      </c>
      <c r="L9" s="13">
        <v>0</v>
      </c>
    </row>
    <row r="10" spans="1:12" ht="25.5" customHeight="1">
      <c r="A10" s="19">
        <v>4</v>
      </c>
      <c r="B10" s="20">
        <f t="shared" si="0"/>
        <v>1</v>
      </c>
      <c r="C10" s="20">
        <v>1</v>
      </c>
      <c r="D10" s="21">
        <v>0</v>
      </c>
      <c r="E10" s="22">
        <v>45</v>
      </c>
      <c r="F10" s="20">
        <f t="shared" si="1"/>
        <v>1</v>
      </c>
      <c r="G10" s="20">
        <v>0</v>
      </c>
      <c r="H10" s="21">
        <v>1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3</v>
      </c>
      <c r="C11" s="12">
        <v>1</v>
      </c>
      <c r="D11" s="13">
        <v>2</v>
      </c>
      <c r="E11" s="14">
        <v>46</v>
      </c>
      <c r="F11" s="12">
        <f t="shared" si="1"/>
        <v>1</v>
      </c>
      <c r="G11" s="12">
        <v>0</v>
      </c>
      <c r="H11" s="13">
        <v>1</v>
      </c>
      <c r="I11" s="14">
        <v>87</v>
      </c>
      <c r="J11" s="12">
        <f t="shared" si="2"/>
        <v>2</v>
      </c>
      <c r="K11" s="12">
        <v>0</v>
      </c>
      <c r="L11" s="13">
        <v>2</v>
      </c>
    </row>
    <row r="12" spans="1:12" ht="25.5" customHeight="1">
      <c r="A12" s="23">
        <v>6</v>
      </c>
      <c r="B12" s="20">
        <f t="shared" si="0"/>
        <v>2</v>
      </c>
      <c r="C12" s="20">
        <v>2</v>
      </c>
      <c r="D12" s="21">
        <v>0</v>
      </c>
      <c r="E12" s="22">
        <v>47</v>
      </c>
      <c r="F12" s="20">
        <f t="shared" si="1"/>
        <v>2</v>
      </c>
      <c r="G12" s="20">
        <v>1</v>
      </c>
      <c r="H12" s="21">
        <v>1</v>
      </c>
      <c r="I12" s="22">
        <v>88</v>
      </c>
      <c r="J12" s="20">
        <f t="shared" si="2"/>
        <v>1</v>
      </c>
      <c r="K12" s="20">
        <v>0</v>
      </c>
      <c r="L12" s="21">
        <v>1</v>
      </c>
    </row>
    <row r="13" spans="1:12" ht="25.5" customHeight="1">
      <c r="A13" s="11">
        <v>7</v>
      </c>
      <c r="B13" s="12">
        <f t="shared" si="0"/>
        <v>1</v>
      </c>
      <c r="C13" s="12">
        <v>0</v>
      </c>
      <c r="D13" s="13">
        <v>1</v>
      </c>
      <c r="E13" s="14">
        <v>48</v>
      </c>
      <c r="F13" s="12">
        <f t="shared" si="1"/>
        <v>0</v>
      </c>
      <c r="G13" s="12">
        <v>0</v>
      </c>
      <c r="H13" s="13">
        <v>0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0</v>
      </c>
      <c r="C14" s="20">
        <v>0</v>
      </c>
      <c r="D14" s="21">
        <v>0</v>
      </c>
      <c r="E14" s="22">
        <v>49</v>
      </c>
      <c r="F14" s="20">
        <f t="shared" si="1"/>
        <v>0</v>
      </c>
      <c r="G14" s="20">
        <v>0</v>
      </c>
      <c r="H14" s="21">
        <v>0</v>
      </c>
      <c r="I14" s="22">
        <v>90</v>
      </c>
      <c r="J14" s="20">
        <f t="shared" si="2"/>
        <v>1</v>
      </c>
      <c r="K14" s="20">
        <v>1</v>
      </c>
      <c r="L14" s="21">
        <v>0</v>
      </c>
    </row>
    <row r="15" spans="1:12" ht="25.5" customHeight="1">
      <c r="A15" s="18">
        <v>9</v>
      </c>
      <c r="B15" s="12">
        <f t="shared" si="0"/>
        <v>0</v>
      </c>
      <c r="C15" s="12">
        <v>0</v>
      </c>
      <c r="D15" s="13">
        <v>0</v>
      </c>
      <c r="E15" s="14">
        <v>50</v>
      </c>
      <c r="F15" s="12">
        <f t="shared" si="1"/>
        <v>1</v>
      </c>
      <c r="G15" s="12">
        <v>1</v>
      </c>
      <c r="H15" s="13">
        <v>0</v>
      </c>
      <c r="I15" s="14">
        <v>91</v>
      </c>
      <c r="J15" s="12">
        <f t="shared" si="2"/>
        <v>1</v>
      </c>
      <c r="K15" s="12">
        <v>0</v>
      </c>
      <c r="L15" s="13">
        <v>1</v>
      </c>
    </row>
    <row r="16" spans="1:12" ht="25.5" customHeight="1">
      <c r="A16" s="19">
        <v>10</v>
      </c>
      <c r="B16" s="20">
        <f t="shared" si="0"/>
        <v>0</v>
      </c>
      <c r="C16" s="20">
        <v>0</v>
      </c>
      <c r="D16" s="21">
        <v>0</v>
      </c>
      <c r="E16" s="22">
        <v>51</v>
      </c>
      <c r="F16" s="20">
        <f t="shared" si="1"/>
        <v>1</v>
      </c>
      <c r="G16" s="20">
        <v>1</v>
      </c>
      <c r="H16" s="21">
        <v>0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0</v>
      </c>
      <c r="C17" s="12">
        <v>0</v>
      </c>
      <c r="D17" s="13">
        <v>0</v>
      </c>
      <c r="E17" s="14">
        <v>52</v>
      </c>
      <c r="F17" s="12">
        <f t="shared" si="1"/>
        <v>3</v>
      </c>
      <c r="G17" s="12">
        <v>2</v>
      </c>
      <c r="H17" s="13">
        <v>1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0</v>
      </c>
      <c r="C18" s="20">
        <v>0</v>
      </c>
      <c r="D18" s="21">
        <v>0</v>
      </c>
      <c r="E18" s="22">
        <v>53</v>
      </c>
      <c r="F18" s="20">
        <f t="shared" si="1"/>
        <v>1</v>
      </c>
      <c r="G18" s="20">
        <v>0</v>
      </c>
      <c r="H18" s="21">
        <v>1</v>
      </c>
      <c r="I18" s="22">
        <v>94</v>
      </c>
      <c r="J18" s="20">
        <f t="shared" si="2"/>
        <v>0</v>
      </c>
      <c r="K18" s="20">
        <v>0</v>
      </c>
      <c r="L18" s="21">
        <v>0</v>
      </c>
    </row>
    <row r="19" spans="1:12" ht="25.5" customHeight="1">
      <c r="A19" s="11">
        <v>13</v>
      </c>
      <c r="B19" s="12">
        <f t="shared" si="0"/>
        <v>1</v>
      </c>
      <c r="C19" s="12">
        <v>1</v>
      </c>
      <c r="D19" s="13">
        <v>0</v>
      </c>
      <c r="E19" s="14">
        <v>54</v>
      </c>
      <c r="F19" s="12">
        <f t="shared" si="1"/>
        <v>0</v>
      </c>
      <c r="G19" s="12">
        <v>0</v>
      </c>
      <c r="H19" s="13">
        <v>0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0</v>
      </c>
      <c r="C20" s="20">
        <v>0</v>
      </c>
      <c r="D20" s="21">
        <v>0</v>
      </c>
      <c r="E20" s="22">
        <v>55</v>
      </c>
      <c r="F20" s="20">
        <f t="shared" si="1"/>
        <v>0</v>
      </c>
      <c r="G20" s="20">
        <v>0</v>
      </c>
      <c r="H20" s="21">
        <v>0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0</v>
      </c>
      <c r="C21" s="12">
        <v>0</v>
      </c>
      <c r="D21" s="13">
        <v>0</v>
      </c>
      <c r="E21" s="14">
        <v>56</v>
      </c>
      <c r="F21" s="24">
        <f t="shared" si="1"/>
        <v>2</v>
      </c>
      <c r="G21" s="24">
        <v>1</v>
      </c>
      <c r="H21" s="25">
        <v>1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0</v>
      </c>
      <c r="C22" s="20">
        <v>0</v>
      </c>
      <c r="D22" s="21">
        <v>0</v>
      </c>
      <c r="E22" s="22">
        <v>57</v>
      </c>
      <c r="F22" s="20">
        <f t="shared" si="1"/>
        <v>2</v>
      </c>
      <c r="G22" s="20">
        <v>0</v>
      </c>
      <c r="H22" s="21">
        <v>2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0</v>
      </c>
      <c r="C23" s="12">
        <v>0</v>
      </c>
      <c r="D23" s="13">
        <v>0</v>
      </c>
      <c r="E23" s="14">
        <v>58</v>
      </c>
      <c r="F23" s="12">
        <f t="shared" si="1"/>
        <v>3</v>
      </c>
      <c r="G23" s="12">
        <v>1</v>
      </c>
      <c r="H23" s="13">
        <v>2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0</v>
      </c>
      <c r="C24" s="20">
        <v>0</v>
      </c>
      <c r="D24" s="21">
        <v>0</v>
      </c>
      <c r="E24" s="22">
        <v>59</v>
      </c>
      <c r="F24" s="20">
        <f t="shared" si="1"/>
        <v>6</v>
      </c>
      <c r="G24" s="20">
        <v>3</v>
      </c>
      <c r="H24" s="21">
        <v>3</v>
      </c>
      <c r="I24" s="22" t="s">
        <v>8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0</v>
      </c>
      <c r="C25" s="12">
        <v>0</v>
      </c>
      <c r="D25" s="13">
        <v>0</v>
      </c>
      <c r="E25" s="14">
        <v>60</v>
      </c>
      <c r="F25" s="12">
        <f t="shared" si="1"/>
        <v>5</v>
      </c>
      <c r="G25" s="12">
        <v>1</v>
      </c>
      <c r="H25" s="13">
        <v>4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2</v>
      </c>
      <c r="C26" s="20">
        <v>1</v>
      </c>
      <c r="D26" s="21">
        <v>1</v>
      </c>
      <c r="E26" s="22">
        <v>61</v>
      </c>
      <c r="F26" s="20">
        <f t="shared" si="1"/>
        <v>1</v>
      </c>
      <c r="G26" s="20">
        <v>1</v>
      </c>
      <c r="H26" s="21">
        <v>0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0</v>
      </c>
      <c r="C27" s="12">
        <v>0</v>
      </c>
      <c r="D27" s="13">
        <v>0</v>
      </c>
      <c r="E27" s="14">
        <v>62</v>
      </c>
      <c r="F27" s="12">
        <f t="shared" si="1"/>
        <v>2</v>
      </c>
      <c r="G27" s="12">
        <v>1</v>
      </c>
      <c r="H27" s="13">
        <v>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0</v>
      </c>
      <c r="C28" s="20">
        <v>0</v>
      </c>
      <c r="D28" s="21">
        <v>0</v>
      </c>
      <c r="E28" s="22">
        <v>63</v>
      </c>
      <c r="F28" s="20">
        <f t="shared" si="1"/>
        <v>2</v>
      </c>
      <c r="G28" s="20">
        <v>2</v>
      </c>
      <c r="H28" s="21">
        <v>0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1</v>
      </c>
      <c r="C29" s="12">
        <v>0</v>
      </c>
      <c r="D29" s="13">
        <v>1</v>
      </c>
      <c r="E29" s="14">
        <v>64</v>
      </c>
      <c r="F29" s="12">
        <f t="shared" si="1"/>
        <v>3</v>
      </c>
      <c r="G29" s="12">
        <v>0</v>
      </c>
      <c r="H29" s="13">
        <v>3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2</v>
      </c>
      <c r="C30" s="20">
        <v>1</v>
      </c>
      <c r="D30" s="21">
        <v>1</v>
      </c>
      <c r="E30" s="22">
        <v>65</v>
      </c>
      <c r="F30" s="20">
        <f t="shared" si="1"/>
        <v>7</v>
      </c>
      <c r="G30" s="20">
        <v>4</v>
      </c>
      <c r="H30" s="21">
        <v>3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0</v>
      </c>
      <c r="C31" s="12">
        <v>0</v>
      </c>
      <c r="D31" s="13">
        <v>0</v>
      </c>
      <c r="E31" s="14">
        <v>66</v>
      </c>
      <c r="F31" s="12">
        <f t="shared" si="1"/>
        <v>4</v>
      </c>
      <c r="G31" s="12">
        <v>2</v>
      </c>
      <c r="H31" s="13">
        <v>2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3</v>
      </c>
      <c r="C32" s="20">
        <v>1</v>
      </c>
      <c r="D32" s="21">
        <v>2</v>
      </c>
      <c r="E32" s="22">
        <v>67</v>
      </c>
      <c r="F32" s="20">
        <f t="shared" si="1"/>
        <v>2</v>
      </c>
      <c r="G32" s="20">
        <v>1</v>
      </c>
      <c r="H32" s="21">
        <v>1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3</v>
      </c>
      <c r="C33" s="12">
        <v>0</v>
      </c>
      <c r="D33" s="13">
        <v>3</v>
      </c>
      <c r="E33" s="14">
        <v>68</v>
      </c>
      <c r="F33" s="12">
        <f t="shared" si="1"/>
        <v>2</v>
      </c>
      <c r="G33" s="12">
        <v>1</v>
      </c>
      <c r="H33" s="13">
        <v>1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6</v>
      </c>
      <c r="C34" s="26">
        <v>1</v>
      </c>
      <c r="D34" s="27">
        <v>5</v>
      </c>
      <c r="E34" s="22">
        <v>69</v>
      </c>
      <c r="F34" s="20">
        <f t="shared" si="1"/>
        <v>5</v>
      </c>
      <c r="G34" s="20">
        <v>4</v>
      </c>
      <c r="H34" s="21">
        <v>1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3</v>
      </c>
      <c r="C35" s="12">
        <v>3</v>
      </c>
      <c r="D35" s="13">
        <v>0</v>
      </c>
      <c r="E35" s="14">
        <v>70</v>
      </c>
      <c r="F35" s="12">
        <f t="shared" si="1"/>
        <v>1</v>
      </c>
      <c r="G35" s="12">
        <v>0</v>
      </c>
      <c r="H35" s="13">
        <v>1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4</v>
      </c>
      <c r="C36" s="20">
        <v>3</v>
      </c>
      <c r="D36" s="21">
        <v>1</v>
      </c>
      <c r="E36" s="22">
        <v>71</v>
      </c>
      <c r="F36" s="20">
        <f t="shared" si="1"/>
        <v>1</v>
      </c>
      <c r="G36" s="20">
        <v>0</v>
      </c>
      <c r="H36" s="21">
        <v>1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9</v>
      </c>
      <c r="C37" s="12">
        <v>6</v>
      </c>
      <c r="D37" s="13">
        <v>3</v>
      </c>
      <c r="E37" s="14">
        <v>72</v>
      </c>
      <c r="F37" s="12">
        <f t="shared" si="1"/>
        <v>5</v>
      </c>
      <c r="G37" s="12">
        <v>3</v>
      </c>
      <c r="H37" s="13">
        <v>2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3</v>
      </c>
      <c r="C38" s="20">
        <v>1</v>
      </c>
      <c r="D38" s="21">
        <v>2</v>
      </c>
      <c r="E38" s="22">
        <v>73</v>
      </c>
      <c r="F38" s="20">
        <f t="shared" si="1"/>
        <v>2</v>
      </c>
      <c r="G38" s="20">
        <v>1</v>
      </c>
      <c r="H38" s="21">
        <v>1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8</v>
      </c>
      <c r="C39" s="12">
        <v>4</v>
      </c>
      <c r="D39" s="13">
        <v>4</v>
      </c>
      <c r="E39" s="14">
        <v>74</v>
      </c>
      <c r="F39" s="12">
        <f t="shared" si="1"/>
        <v>0</v>
      </c>
      <c r="G39" s="12">
        <v>0</v>
      </c>
      <c r="H39" s="13">
        <v>0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3</v>
      </c>
      <c r="C40" s="20">
        <v>2</v>
      </c>
      <c r="D40" s="21">
        <v>1</v>
      </c>
      <c r="E40" s="22">
        <v>75</v>
      </c>
      <c r="F40" s="20">
        <f t="shared" si="1"/>
        <v>2</v>
      </c>
      <c r="G40" s="20">
        <v>2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5</v>
      </c>
      <c r="C41" s="12">
        <v>1</v>
      </c>
      <c r="D41" s="13">
        <v>4</v>
      </c>
      <c r="E41" s="14">
        <v>76</v>
      </c>
      <c r="F41" s="12">
        <f t="shared" si="1"/>
        <v>2</v>
      </c>
      <c r="G41" s="12">
        <v>1</v>
      </c>
      <c r="H41" s="13">
        <v>1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2</v>
      </c>
      <c r="C42" s="20">
        <v>1</v>
      </c>
      <c r="D42" s="21">
        <v>1</v>
      </c>
      <c r="E42" s="22">
        <v>77</v>
      </c>
      <c r="F42" s="20">
        <f t="shared" si="1"/>
        <v>3</v>
      </c>
      <c r="G42" s="20">
        <v>1</v>
      </c>
      <c r="H42" s="21">
        <v>2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5</v>
      </c>
      <c r="C43" s="12">
        <v>4</v>
      </c>
      <c r="D43" s="13">
        <v>1</v>
      </c>
      <c r="E43" s="14">
        <v>78</v>
      </c>
      <c r="F43" s="12">
        <f t="shared" si="1"/>
        <v>0</v>
      </c>
      <c r="G43" s="12">
        <v>0</v>
      </c>
      <c r="H43" s="13">
        <v>0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4</v>
      </c>
      <c r="C44" s="20">
        <v>1</v>
      </c>
      <c r="D44" s="21">
        <v>3</v>
      </c>
      <c r="E44" s="22">
        <v>79</v>
      </c>
      <c r="F44" s="20">
        <f t="shared" si="1"/>
        <v>0</v>
      </c>
      <c r="G44" s="20">
        <v>0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2</v>
      </c>
      <c r="C45" s="12">
        <v>0</v>
      </c>
      <c r="D45" s="13">
        <v>2</v>
      </c>
      <c r="E45" s="14">
        <v>80</v>
      </c>
      <c r="F45" s="12">
        <f t="shared" si="1"/>
        <v>0</v>
      </c>
      <c r="G45" s="12">
        <v>0</v>
      </c>
      <c r="H45" s="13">
        <v>0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3</v>
      </c>
      <c r="C46" s="29">
        <v>3</v>
      </c>
      <c r="D46" s="30">
        <v>0</v>
      </c>
      <c r="E46" s="28">
        <v>81</v>
      </c>
      <c r="F46" s="29">
        <f t="shared" si="1"/>
        <v>0</v>
      </c>
      <c r="G46" s="29">
        <v>0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164</v>
      </c>
      <c r="K47" s="33">
        <f>C50+G50+K50</f>
        <v>75</v>
      </c>
      <c r="L47" s="34">
        <f>D50+H50+L50</f>
        <v>89</v>
      </c>
    </row>
    <row r="48" ht="25.5" customHeight="1"/>
    <row r="49" ht="25.5" customHeight="1"/>
    <row r="50" spans="2:12" s="36" customFormat="1" ht="17.25">
      <c r="B50" s="35">
        <f>SUM(B6:B46)</f>
        <v>85</v>
      </c>
      <c r="C50" s="35">
        <f>SUM(C6:C46)</f>
        <v>39</v>
      </c>
      <c r="D50" s="35">
        <f>SUM(D6:D46)</f>
        <v>46</v>
      </c>
      <c r="F50" s="35">
        <f>SUM(F6:F46)</f>
        <v>73</v>
      </c>
      <c r="G50" s="35">
        <f>SUM(G6:G46)</f>
        <v>35</v>
      </c>
      <c r="H50" s="35">
        <f>SUM(H6:H46)</f>
        <v>38</v>
      </c>
      <c r="J50" s="35">
        <f>SUM(J6:J46)</f>
        <v>6</v>
      </c>
      <c r="K50" s="35">
        <f>SUM(K6:K46)</f>
        <v>1</v>
      </c>
      <c r="L50" s="35">
        <f>SUM(L6:L46)</f>
        <v>5</v>
      </c>
    </row>
  </sheetData>
  <mergeCells count="6">
    <mergeCell ref="I4:I5"/>
    <mergeCell ref="A1:L1"/>
    <mergeCell ref="G2:L2"/>
    <mergeCell ref="A4:A5"/>
    <mergeCell ref="E4:E5"/>
    <mergeCell ref="A2:E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L47" sqref="L47"/>
    </sheetView>
  </sheetViews>
  <sheetFormatPr defaultColWidth="8.796875" defaultRowHeight="15"/>
  <cols>
    <col min="1" max="8" width="10.59765625" style="1" customWidth="1"/>
    <col min="9" max="9" width="9" style="1" customWidth="1"/>
    <col min="10" max="12" width="9.3984375" style="1" bestFit="1" customWidth="1"/>
    <col min="13" max="16384" width="9" style="1" customWidth="1"/>
  </cols>
  <sheetData>
    <row r="1" spans="1:12" ht="33.75" customHeight="1">
      <c r="A1" s="56" t="s">
        <v>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9.5" customHeight="1">
      <c r="A2" s="66" t="s">
        <v>17</v>
      </c>
      <c r="B2" s="66"/>
      <c r="C2" s="66"/>
      <c r="D2" s="66"/>
      <c r="E2" s="66"/>
      <c r="G2" s="65" t="str">
        <f>'丘陵部人口'!B2</f>
        <v>  平成20年10月1日現在（住民基本台帳）</v>
      </c>
      <c r="H2" s="65"/>
      <c r="I2" s="65"/>
      <c r="J2" s="65"/>
      <c r="K2" s="65"/>
      <c r="L2" s="65"/>
    </row>
    <row r="3" spans="1:5" ht="19.5" customHeight="1" thickBot="1">
      <c r="A3" s="67"/>
      <c r="B3" s="67"/>
      <c r="C3" s="67"/>
      <c r="D3" s="67"/>
      <c r="E3" s="67"/>
    </row>
    <row r="4" spans="1:12" ht="30" customHeight="1">
      <c r="A4" s="58" t="s">
        <v>0</v>
      </c>
      <c r="B4" s="2"/>
      <c r="C4" s="3" t="s">
        <v>1</v>
      </c>
      <c r="D4" s="4"/>
      <c r="E4" s="58" t="s">
        <v>0</v>
      </c>
      <c r="F4" s="2"/>
      <c r="G4" s="3" t="s">
        <v>1</v>
      </c>
      <c r="H4" s="4"/>
      <c r="I4" s="58" t="s">
        <v>0</v>
      </c>
      <c r="J4" s="2"/>
      <c r="K4" s="3" t="s">
        <v>1</v>
      </c>
      <c r="L4" s="4"/>
    </row>
    <row r="5" spans="1:12" ht="30" customHeight="1" thickBot="1">
      <c r="A5" s="59"/>
      <c r="B5" s="5" t="s">
        <v>2</v>
      </c>
      <c r="C5" s="5" t="s">
        <v>3</v>
      </c>
      <c r="D5" s="6" t="s">
        <v>4</v>
      </c>
      <c r="E5" s="59"/>
      <c r="F5" s="5" t="s">
        <v>2</v>
      </c>
      <c r="G5" s="5" t="s">
        <v>3</v>
      </c>
      <c r="H5" s="6" t="s">
        <v>4</v>
      </c>
      <c r="I5" s="59"/>
      <c r="J5" s="5" t="s">
        <v>2</v>
      </c>
      <c r="K5" s="5" t="s">
        <v>3</v>
      </c>
      <c r="L5" s="6" t="s">
        <v>4</v>
      </c>
    </row>
    <row r="6" spans="1:12" ht="25.5" customHeight="1">
      <c r="A6" s="7">
        <v>0</v>
      </c>
      <c r="B6" s="8">
        <f aca="true" t="shared" si="0" ref="B6:B46">C6+D6</f>
        <v>5</v>
      </c>
      <c r="C6" s="8">
        <v>2</v>
      </c>
      <c r="D6" s="9">
        <v>3</v>
      </c>
      <c r="E6" s="10">
        <v>41</v>
      </c>
      <c r="F6" s="8">
        <f aca="true" t="shared" si="1" ref="F6:F46">G6+H6</f>
        <v>2</v>
      </c>
      <c r="G6" s="8">
        <v>2</v>
      </c>
      <c r="H6" s="9">
        <v>0</v>
      </c>
      <c r="I6" s="10">
        <v>82</v>
      </c>
      <c r="J6" s="8">
        <f aca="true" t="shared" si="2" ref="J6:J24">K6+L6</f>
        <v>0</v>
      </c>
      <c r="K6" s="8">
        <v>0</v>
      </c>
      <c r="L6" s="9">
        <v>0</v>
      </c>
    </row>
    <row r="7" spans="1:12" ht="25.5" customHeight="1">
      <c r="A7" s="11">
        <v>1</v>
      </c>
      <c r="B7" s="12">
        <f t="shared" si="0"/>
        <v>4</v>
      </c>
      <c r="C7" s="12">
        <v>4</v>
      </c>
      <c r="D7" s="13">
        <v>0</v>
      </c>
      <c r="E7" s="14">
        <v>42</v>
      </c>
      <c r="F7" s="12">
        <f t="shared" si="1"/>
        <v>3</v>
      </c>
      <c r="G7" s="12">
        <v>1</v>
      </c>
      <c r="H7" s="13">
        <v>2</v>
      </c>
      <c r="I7" s="14">
        <v>83</v>
      </c>
      <c r="J7" s="12">
        <f t="shared" si="2"/>
        <v>1</v>
      </c>
      <c r="K7" s="12">
        <v>0</v>
      </c>
      <c r="L7" s="13">
        <v>1</v>
      </c>
    </row>
    <row r="8" spans="1:12" ht="25.5" customHeight="1">
      <c r="A8" s="15">
        <v>2</v>
      </c>
      <c r="B8" s="16">
        <f t="shared" si="0"/>
        <v>2</v>
      </c>
      <c r="C8" s="16">
        <v>1</v>
      </c>
      <c r="D8" s="17">
        <v>1</v>
      </c>
      <c r="E8" s="10">
        <v>43</v>
      </c>
      <c r="F8" s="16">
        <f t="shared" si="1"/>
        <v>2</v>
      </c>
      <c r="G8" s="16">
        <v>1</v>
      </c>
      <c r="H8" s="17">
        <v>1</v>
      </c>
      <c r="I8" s="10">
        <v>84</v>
      </c>
      <c r="J8" s="16">
        <f t="shared" si="2"/>
        <v>0</v>
      </c>
      <c r="K8" s="16">
        <v>0</v>
      </c>
      <c r="L8" s="17">
        <v>0</v>
      </c>
    </row>
    <row r="9" spans="1:12" ht="25.5" customHeight="1">
      <c r="A9" s="18">
        <v>3</v>
      </c>
      <c r="B9" s="12">
        <f t="shared" si="0"/>
        <v>2</v>
      </c>
      <c r="C9" s="12">
        <v>1</v>
      </c>
      <c r="D9" s="13">
        <v>1</v>
      </c>
      <c r="E9" s="14">
        <v>44</v>
      </c>
      <c r="F9" s="12">
        <f t="shared" si="1"/>
        <v>1</v>
      </c>
      <c r="G9" s="12">
        <v>0</v>
      </c>
      <c r="H9" s="13">
        <v>1</v>
      </c>
      <c r="I9" s="14">
        <v>85</v>
      </c>
      <c r="J9" s="12">
        <f t="shared" si="2"/>
        <v>1</v>
      </c>
      <c r="K9" s="12">
        <v>1</v>
      </c>
      <c r="L9" s="13">
        <v>0</v>
      </c>
    </row>
    <row r="10" spans="1:12" ht="25.5" customHeight="1">
      <c r="A10" s="19">
        <v>4</v>
      </c>
      <c r="B10" s="20">
        <f t="shared" si="0"/>
        <v>4</v>
      </c>
      <c r="C10" s="20">
        <v>3</v>
      </c>
      <c r="D10" s="21">
        <v>1</v>
      </c>
      <c r="E10" s="22">
        <v>45</v>
      </c>
      <c r="F10" s="20">
        <f t="shared" si="1"/>
        <v>4</v>
      </c>
      <c r="G10" s="20">
        <v>2</v>
      </c>
      <c r="H10" s="21">
        <v>2</v>
      </c>
      <c r="I10" s="22">
        <v>86</v>
      </c>
      <c r="J10" s="20">
        <f t="shared" si="2"/>
        <v>0</v>
      </c>
      <c r="K10" s="20">
        <v>0</v>
      </c>
      <c r="L10" s="21">
        <v>0</v>
      </c>
    </row>
    <row r="11" spans="1:12" ht="25.5" customHeight="1">
      <c r="A11" s="11">
        <v>5</v>
      </c>
      <c r="B11" s="12">
        <f t="shared" si="0"/>
        <v>1</v>
      </c>
      <c r="C11" s="12">
        <v>0</v>
      </c>
      <c r="D11" s="13">
        <v>1</v>
      </c>
      <c r="E11" s="14">
        <v>46</v>
      </c>
      <c r="F11" s="12">
        <f t="shared" si="1"/>
        <v>1</v>
      </c>
      <c r="G11" s="12">
        <v>1</v>
      </c>
      <c r="H11" s="13">
        <v>0</v>
      </c>
      <c r="I11" s="14">
        <v>87</v>
      </c>
      <c r="J11" s="12">
        <f t="shared" si="2"/>
        <v>0</v>
      </c>
      <c r="K11" s="12">
        <v>0</v>
      </c>
      <c r="L11" s="13">
        <v>0</v>
      </c>
    </row>
    <row r="12" spans="1:12" ht="25.5" customHeight="1">
      <c r="A12" s="23">
        <v>6</v>
      </c>
      <c r="B12" s="20">
        <f t="shared" si="0"/>
        <v>4</v>
      </c>
      <c r="C12" s="20">
        <v>4</v>
      </c>
      <c r="D12" s="21">
        <v>0</v>
      </c>
      <c r="E12" s="22">
        <v>47</v>
      </c>
      <c r="F12" s="20">
        <f t="shared" si="1"/>
        <v>2</v>
      </c>
      <c r="G12" s="20">
        <v>1</v>
      </c>
      <c r="H12" s="21">
        <v>1</v>
      </c>
      <c r="I12" s="22">
        <v>88</v>
      </c>
      <c r="J12" s="20">
        <f t="shared" si="2"/>
        <v>0</v>
      </c>
      <c r="K12" s="20">
        <v>0</v>
      </c>
      <c r="L12" s="21">
        <v>0</v>
      </c>
    </row>
    <row r="13" spans="1:12" ht="25.5" customHeight="1">
      <c r="A13" s="11">
        <v>7</v>
      </c>
      <c r="B13" s="12">
        <f t="shared" si="0"/>
        <v>1</v>
      </c>
      <c r="C13" s="12">
        <v>0</v>
      </c>
      <c r="D13" s="13">
        <v>1</v>
      </c>
      <c r="E13" s="14">
        <v>48</v>
      </c>
      <c r="F13" s="12">
        <f t="shared" si="1"/>
        <v>4</v>
      </c>
      <c r="G13" s="12">
        <v>2</v>
      </c>
      <c r="H13" s="13">
        <v>2</v>
      </c>
      <c r="I13" s="14">
        <v>89</v>
      </c>
      <c r="J13" s="12">
        <f t="shared" si="2"/>
        <v>0</v>
      </c>
      <c r="K13" s="12">
        <v>0</v>
      </c>
      <c r="L13" s="13">
        <v>0</v>
      </c>
    </row>
    <row r="14" spans="1:12" ht="25.5" customHeight="1">
      <c r="A14" s="19">
        <v>8</v>
      </c>
      <c r="B14" s="20">
        <f t="shared" si="0"/>
        <v>4</v>
      </c>
      <c r="C14" s="20">
        <v>1</v>
      </c>
      <c r="D14" s="21">
        <v>3</v>
      </c>
      <c r="E14" s="22">
        <v>49</v>
      </c>
      <c r="F14" s="20">
        <f t="shared" si="1"/>
        <v>4</v>
      </c>
      <c r="G14" s="20">
        <v>2</v>
      </c>
      <c r="H14" s="21">
        <v>2</v>
      </c>
      <c r="I14" s="22">
        <v>90</v>
      </c>
      <c r="J14" s="20">
        <f t="shared" si="2"/>
        <v>2</v>
      </c>
      <c r="K14" s="20">
        <v>0</v>
      </c>
      <c r="L14" s="21">
        <v>2</v>
      </c>
    </row>
    <row r="15" spans="1:12" ht="25.5" customHeight="1">
      <c r="A15" s="18">
        <v>9</v>
      </c>
      <c r="B15" s="12">
        <f t="shared" si="0"/>
        <v>0</v>
      </c>
      <c r="C15" s="12">
        <v>0</v>
      </c>
      <c r="D15" s="13">
        <v>0</v>
      </c>
      <c r="E15" s="14">
        <v>50</v>
      </c>
      <c r="F15" s="12">
        <f t="shared" si="1"/>
        <v>1</v>
      </c>
      <c r="G15" s="12">
        <v>0</v>
      </c>
      <c r="H15" s="13">
        <v>1</v>
      </c>
      <c r="I15" s="14">
        <v>91</v>
      </c>
      <c r="J15" s="12">
        <f t="shared" si="2"/>
        <v>0</v>
      </c>
      <c r="K15" s="12">
        <v>0</v>
      </c>
      <c r="L15" s="13">
        <v>0</v>
      </c>
    </row>
    <row r="16" spans="1:12" ht="25.5" customHeight="1">
      <c r="A16" s="19">
        <v>10</v>
      </c>
      <c r="B16" s="20">
        <f t="shared" si="0"/>
        <v>3</v>
      </c>
      <c r="C16" s="20">
        <v>2</v>
      </c>
      <c r="D16" s="21">
        <v>1</v>
      </c>
      <c r="E16" s="22">
        <v>51</v>
      </c>
      <c r="F16" s="20">
        <f t="shared" si="1"/>
        <v>0</v>
      </c>
      <c r="G16" s="20">
        <v>0</v>
      </c>
      <c r="H16" s="21">
        <v>0</v>
      </c>
      <c r="I16" s="22">
        <v>92</v>
      </c>
      <c r="J16" s="20">
        <f t="shared" si="2"/>
        <v>0</v>
      </c>
      <c r="K16" s="20">
        <v>0</v>
      </c>
      <c r="L16" s="21">
        <v>0</v>
      </c>
    </row>
    <row r="17" spans="1:12" ht="25.5" customHeight="1">
      <c r="A17" s="11">
        <v>11</v>
      </c>
      <c r="B17" s="12">
        <f t="shared" si="0"/>
        <v>2</v>
      </c>
      <c r="C17" s="12">
        <v>2</v>
      </c>
      <c r="D17" s="13">
        <v>0</v>
      </c>
      <c r="E17" s="14">
        <v>52</v>
      </c>
      <c r="F17" s="12">
        <f t="shared" si="1"/>
        <v>1</v>
      </c>
      <c r="G17" s="12">
        <v>1</v>
      </c>
      <c r="H17" s="13">
        <v>0</v>
      </c>
      <c r="I17" s="14">
        <v>93</v>
      </c>
      <c r="J17" s="12">
        <f t="shared" si="2"/>
        <v>0</v>
      </c>
      <c r="K17" s="12">
        <v>0</v>
      </c>
      <c r="L17" s="13">
        <v>0</v>
      </c>
    </row>
    <row r="18" spans="1:12" ht="25.5" customHeight="1">
      <c r="A18" s="23">
        <v>12</v>
      </c>
      <c r="B18" s="20">
        <f t="shared" si="0"/>
        <v>1</v>
      </c>
      <c r="C18" s="20">
        <v>1</v>
      </c>
      <c r="D18" s="21">
        <v>0</v>
      </c>
      <c r="E18" s="22">
        <v>53</v>
      </c>
      <c r="F18" s="20">
        <f t="shared" si="1"/>
        <v>2</v>
      </c>
      <c r="G18" s="20">
        <v>1</v>
      </c>
      <c r="H18" s="21">
        <v>1</v>
      </c>
      <c r="I18" s="22">
        <v>94</v>
      </c>
      <c r="J18" s="20">
        <f t="shared" si="2"/>
        <v>2</v>
      </c>
      <c r="K18" s="20">
        <v>1</v>
      </c>
      <c r="L18" s="21">
        <v>1</v>
      </c>
    </row>
    <row r="19" spans="1:12" ht="25.5" customHeight="1">
      <c r="A19" s="11">
        <v>13</v>
      </c>
      <c r="B19" s="12">
        <f t="shared" si="0"/>
        <v>0</v>
      </c>
      <c r="C19" s="12">
        <v>0</v>
      </c>
      <c r="D19" s="13">
        <v>0</v>
      </c>
      <c r="E19" s="14">
        <v>54</v>
      </c>
      <c r="F19" s="12">
        <f t="shared" si="1"/>
        <v>3</v>
      </c>
      <c r="G19" s="12">
        <v>1</v>
      </c>
      <c r="H19" s="13">
        <v>2</v>
      </c>
      <c r="I19" s="14">
        <v>95</v>
      </c>
      <c r="J19" s="12">
        <f t="shared" si="2"/>
        <v>0</v>
      </c>
      <c r="K19" s="12">
        <v>0</v>
      </c>
      <c r="L19" s="13">
        <v>0</v>
      </c>
    </row>
    <row r="20" spans="1:12" ht="25.5" customHeight="1">
      <c r="A20" s="19">
        <v>14</v>
      </c>
      <c r="B20" s="20">
        <f t="shared" si="0"/>
        <v>1</v>
      </c>
      <c r="C20" s="20">
        <v>1</v>
      </c>
      <c r="D20" s="21">
        <v>0</v>
      </c>
      <c r="E20" s="22">
        <v>55</v>
      </c>
      <c r="F20" s="20">
        <f t="shared" si="1"/>
        <v>4</v>
      </c>
      <c r="G20" s="20">
        <v>1</v>
      </c>
      <c r="H20" s="21">
        <v>3</v>
      </c>
      <c r="I20" s="22">
        <v>96</v>
      </c>
      <c r="J20" s="20">
        <f t="shared" si="2"/>
        <v>0</v>
      </c>
      <c r="K20" s="20">
        <v>0</v>
      </c>
      <c r="L20" s="21">
        <v>0</v>
      </c>
    </row>
    <row r="21" spans="1:12" ht="25.5" customHeight="1">
      <c r="A21" s="18">
        <v>15</v>
      </c>
      <c r="B21" s="12">
        <f t="shared" si="0"/>
        <v>1</v>
      </c>
      <c r="C21" s="12">
        <v>1</v>
      </c>
      <c r="D21" s="13">
        <v>0</v>
      </c>
      <c r="E21" s="14">
        <v>56</v>
      </c>
      <c r="F21" s="24">
        <f t="shared" si="1"/>
        <v>3</v>
      </c>
      <c r="G21" s="24">
        <v>1</v>
      </c>
      <c r="H21" s="25">
        <v>2</v>
      </c>
      <c r="I21" s="14">
        <v>97</v>
      </c>
      <c r="J21" s="24">
        <f t="shared" si="2"/>
        <v>0</v>
      </c>
      <c r="K21" s="24">
        <v>0</v>
      </c>
      <c r="L21" s="25">
        <v>0</v>
      </c>
    </row>
    <row r="22" spans="1:12" ht="25.5" customHeight="1">
      <c r="A22" s="19">
        <v>16</v>
      </c>
      <c r="B22" s="20">
        <f t="shared" si="0"/>
        <v>1</v>
      </c>
      <c r="C22" s="20">
        <v>1</v>
      </c>
      <c r="D22" s="21">
        <v>0</v>
      </c>
      <c r="E22" s="22">
        <v>57</v>
      </c>
      <c r="F22" s="20">
        <f t="shared" si="1"/>
        <v>5</v>
      </c>
      <c r="G22" s="20">
        <v>3</v>
      </c>
      <c r="H22" s="21">
        <v>2</v>
      </c>
      <c r="I22" s="22">
        <v>98</v>
      </c>
      <c r="J22" s="20">
        <f t="shared" si="2"/>
        <v>0</v>
      </c>
      <c r="K22" s="20">
        <v>0</v>
      </c>
      <c r="L22" s="21">
        <v>0</v>
      </c>
    </row>
    <row r="23" spans="1:12" ht="25.5" customHeight="1">
      <c r="A23" s="11">
        <v>17</v>
      </c>
      <c r="B23" s="12">
        <f t="shared" si="0"/>
        <v>1</v>
      </c>
      <c r="C23" s="12">
        <v>0</v>
      </c>
      <c r="D23" s="13">
        <v>1</v>
      </c>
      <c r="E23" s="14">
        <v>58</v>
      </c>
      <c r="F23" s="12">
        <f t="shared" si="1"/>
        <v>5</v>
      </c>
      <c r="G23" s="12">
        <v>3</v>
      </c>
      <c r="H23" s="13">
        <v>2</v>
      </c>
      <c r="I23" s="14">
        <v>99</v>
      </c>
      <c r="J23" s="12">
        <f t="shared" si="2"/>
        <v>0</v>
      </c>
      <c r="K23" s="12">
        <v>0</v>
      </c>
      <c r="L23" s="13">
        <v>0</v>
      </c>
    </row>
    <row r="24" spans="1:12" ht="25.5" customHeight="1">
      <c r="A24" s="23">
        <v>18</v>
      </c>
      <c r="B24" s="20">
        <f t="shared" si="0"/>
        <v>2</v>
      </c>
      <c r="C24" s="20">
        <v>0</v>
      </c>
      <c r="D24" s="21">
        <v>2</v>
      </c>
      <c r="E24" s="22">
        <v>59</v>
      </c>
      <c r="F24" s="20">
        <f t="shared" si="1"/>
        <v>2</v>
      </c>
      <c r="G24" s="20">
        <v>1</v>
      </c>
      <c r="H24" s="21">
        <v>1</v>
      </c>
      <c r="I24" s="22" t="s">
        <v>8</v>
      </c>
      <c r="J24" s="20">
        <f t="shared" si="2"/>
        <v>0</v>
      </c>
      <c r="K24" s="20">
        <v>0</v>
      </c>
      <c r="L24" s="21">
        <v>0</v>
      </c>
    </row>
    <row r="25" spans="1:12" ht="25.5" customHeight="1">
      <c r="A25" s="11">
        <v>19</v>
      </c>
      <c r="B25" s="12">
        <f t="shared" si="0"/>
        <v>0</v>
      </c>
      <c r="C25" s="12">
        <v>0</v>
      </c>
      <c r="D25" s="13">
        <v>0</v>
      </c>
      <c r="E25" s="14">
        <v>60</v>
      </c>
      <c r="F25" s="12">
        <f t="shared" si="1"/>
        <v>8</v>
      </c>
      <c r="G25" s="12">
        <v>4</v>
      </c>
      <c r="H25" s="13">
        <v>4</v>
      </c>
      <c r="I25" s="14"/>
      <c r="J25" s="12"/>
      <c r="K25" s="12"/>
      <c r="L25" s="13"/>
    </row>
    <row r="26" spans="1:12" ht="25.5" customHeight="1">
      <c r="A26" s="19">
        <v>20</v>
      </c>
      <c r="B26" s="20">
        <f t="shared" si="0"/>
        <v>2</v>
      </c>
      <c r="C26" s="20">
        <v>1</v>
      </c>
      <c r="D26" s="21">
        <v>1</v>
      </c>
      <c r="E26" s="22">
        <v>61</v>
      </c>
      <c r="F26" s="20">
        <f t="shared" si="1"/>
        <v>2</v>
      </c>
      <c r="G26" s="20">
        <v>1</v>
      </c>
      <c r="H26" s="21">
        <v>1</v>
      </c>
      <c r="I26" s="22"/>
      <c r="J26" s="20"/>
      <c r="K26" s="20"/>
      <c r="L26" s="21"/>
    </row>
    <row r="27" spans="1:12" ht="25.5" customHeight="1">
      <c r="A27" s="18">
        <v>21</v>
      </c>
      <c r="B27" s="12">
        <f t="shared" si="0"/>
        <v>2</v>
      </c>
      <c r="C27" s="12">
        <v>2</v>
      </c>
      <c r="D27" s="13">
        <v>0</v>
      </c>
      <c r="E27" s="14">
        <v>62</v>
      </c>
      <c r="F27" s="12">
        <f t="shared" si="1"/>
        <v>4</v>
      </c>
      <c r="G27" s="12">
        <v>3</v>
      </c>
      <c r="H27" s="13">
        <v>1</v>
      </c>
      <c r="I27" s="14"/>
      <c r="J27" s="12"/>
      <c r="K27" s="12"/>
      <c r="L27" s="13"/>
    </row>
    <row r="28" spans="1:12" ht="25.5" customHeight="1">
      <c r="A28" s="19">
        <v>22</v>
      </c>
      <c r="B28" s="20">
        <f t="shared" si="0"/>
        <v>4</v>
      </c>
      <c r="C28" s="20">
        <v>3</v>
      </c>
      <c r="D28" s="21">
        <v>1</v>
      </c>
      <c r="E28" s="22">
        <v>63</v>
      </c>
      <c r="F28" s="20">
        <f t="shared" si="1"/>
        <v>2</v>
      </c>
      <c r="G28" s="20">
        <v>1</v>
      </c>
      <c r="H28" s="21">
        <v>1</v>
      </c>
      <c r="I28" s="22"/>
      <c r="J28" s="20"/>
      <c r="K28" s="20"/>
      <c r="L28" s="21"/>
    </row>
    <row r="29" spans="1:12" ht="25.5" customHeight="1">
      <c r="A29" s="11">
        <v>23</v>
      </c>
      <c r="B29" s="12">
        <f t="shared" si="0"/>
        <v>3</v>
      </c>
      <c r="C29" s="12">
        <v>2</v>
      </c>
      <c r="D29" s="13">
        <v>1</v>
      </c>
      <c r="E29" s="14">
        <v>64</v>
      </c>
      <c r="F29" s="12">
        <f t="shared" si="1"/>
        <v>1</v>
      </c>
      <c r="G29" s="12">
        <v>0</v>
      </c>
      <c r="H29" s="13">
        <v>1</v>
      </c>
      <c r="I29" s="14"/>
      <c r="J29" s="12"/>
      <c r="K29" s="12"/>
      <c r="L29" s="13"/>
    </row>
    <row r="30" spans="1:12" ht="25.5" customHeight="1">
      <c r="A30" s="23">
        <v>24</v>
      </c>
      <c r="B30" s="20">
        <f t="shared" si="0"/>
        <v>5</v>
      </c>
      <c r="C30" s="20">
        <v>2</v>
      </c>
      <c r="D30" s="21">
        <v>3</v>
      </c>
      <c r="E30" s="22">
        <v>65</v>
      </c>
      <c r="F30" s="20">
        <f t="shared" si="1"/>
        <v>4</v>
      </c>
      <c r="G30" s="20">
        <v>2</v>
      </c>
      <c r="H30" s="21">
        <v>2</v>
      </c>
      <c r="I30" s="22"/>
      <c r="J30" s="20"/>
      <c r="K30" s="20"/>
      <c r="L30" s="21"/>
    </row>
    <row r="31" spans="1:12" ht="25.5" customHeight="1">
      <c r="A31" s="11">
        <v>25</v>
      </c>
      <c r="B31" s="12">
        <f t="shared" si="0"/>
        <v>4</v>
      </c>
      <c r="C31" s="12">
        <v>2</v>
      </c>
      <c r="D31" s="13">
        <v>2</v>
      </c>
      <c r="E31" s="14">
        <v>66</v>
      </c>
      <c r="F31" s="12">
        <f t="shared" si="1"/>
        <v>3</v>
      </c>
      <c r="G31" s="12">
        <v>1</v>
      </c>
      <c r="H31" s="13">
        <v>2</v>
      </c>
      <c r="I31" s="14"/>
      <c r="J31" s="12"/>
      <c r="K31" s="12"/>
      <c r="L31" s="13"/>
    </row>
    <row r="32" spans="1:12" ht="25.5" customHeight="1">
      <c r="A32" s="19">
        <v>26</v>
      </c>
      <c r="B32" s="20">
        <f t="shared" si="0"/>
        <v>3</v>
      </c>
      <c r="C32" s="20">
        <v>0</v>
      </c>
      <c r="D32" s="21">
        <v>3</v>
      </c>
      <c r="E32" s="22">
        <v>67</v>
      </c>
      <c r="F32" s="20">
        <f t="shared" si="1"/>
        <v>4</v>
      </c>
      <c r="G32" s="20">
        <v>2</v>
      </c>
      <c r="H32" s="21">
        <v>2</v>
      </c>
      <c r="I32" s="22"/>
      <c r="J32" s="20"/>
      <c r="K32" s="20"/>
      <c r="L32" s="21"/>
    </row>
    <row r="33" spans="1:12" ht="25.5" customHeight="1">
      <c r="A33" s="18">
        <v>27</v>
      </c>
      <c r="B33" s="12">
        <f t="shared" si="0"/>
        <v>3</v>
      </c>
      <c r="C33" s="12">
        <v>3</v>
      </c>
      <c r="D33" s="13">
        <v>0</v>
      </c>
      <c r="E33" s="14">
        <v>68</v>
      </c>
      <c r="F33" s="12">
        <f t="shared" si="1"/>
        <v>3</v>
      </c>
      <c r="G33" s="12">
        <v>1</v>
      </c>
      <c r="H33" s="13">
        <v>2</v>
      </c>
      <c r="I33" s="14"/>
      <c r="J33" s="12"/>
      <c r="K33" s="12"/>
      <c r="L33" s="13"/>
    </row>
    <row r="34" spans="1:12" ht="25.5" customHeight="1">
      <c r="A34" s="19">
        <v>28</v>
      </c>
      <c r="B34" s="26">
        <f t="shared" si="0"/>
        <v>5</v>
      </c>
      <c r="C34" s="26">
        <v>1</v>
      </c>
      <c r="D34" s="27">
        <v>4</v>
      </c>
      <c r="E34" s="22">
        <v>69</v>
      </c>
      <c r="F34" s="20">
        <f t="shared" si="1"/>
        <v>1</v>
      </c>
      <c r="G34" s="20">
        <v>1</v>
      </c>
      <c r="H34" s="21">
        <v>0</v>
      </c>
      <c r="I34" s="22"/>
      <c r="J34" s="20"/>
      <c r="K34" s="20"/>
      <c r="L34" s="21"/>
    </row>
    <row r="35" spans="1:12" ht="25.5" customHeight="1">
      <c r="A35" s="11">
        <v>29</v>
      </c>
      <c r="B35" s="12">
        <f t="shared" si="0"/>
        <v>4</v>
      </c>
      <c r="C35" s="12">
        <v>1</v>
      </c>
      <c r="D35" s="13">
        <v>3</v>
      </c>
      <c r="E35" s="14">
        <v>70</v>
      </c>
      <c r="F35" s="12">
        <f t="shared" si="1"/>
        <v>3</v>
      </c>
      <c r="G35" s="12">
        <v>1</v>
      </c>
      <c r="H35" s="13">
        <v>2</v>
      </c>
      <c r="I35" s="14"/>
      <c r="J35" s="12"/>
      <c r="K35" s="12"/>
      <c r="L35" s="13"/>
    </row>
    <row r="36" spans="1:12" ht="25.5" customHeight="1">
      <c r="A36" s="23">
        <v>30</v>
      </c>
      <c r="B36" s="20">
        <f t="shared" si="0"/>
        <v>5</v>
      </c>
      <c r="C36" s="20">
        <v>3</v>
      </c>
      <c r="D36" s="21">
        <v>2</v>
      </c>
      <c r="E36" s="22">
        <v>71</v>
      </c>
      <c r="F36" s="20">
        <f t="shared" si="1"/>
        <v>2</v>
      </c>
      <c r="G36" s="20">
        <v>0</v>
      </c>
      <c r="H36" s="21">
        <v>2</v>
      </c>
      <c r="I36" s="22"/>
      <c r="J36" s="20"/>
      <c r="K36" s="20"/>
      <c r="L36" s="21"/>
    </row>
    <row r="37" spans="1:12" ht="25.5" customHeight="1">
      <c r="A37" s="11">
        <v>31</v>
      </c>
      <c r="B37" s="12">
        <f t="shared" si="0"/>
        <v>2</v>
      </c>
      <c r="C37" s="12">
        <v>2</v>
      </c>
      <c r="D37" s="13">
        <v>0</v>
      </c>
      <c r="E37" s="14">
        <v>72</v>
      </c>
      <c r="F37" s="12">
        <f t="shared" si="1"/>
        <v>2</v>
      </c>
      <c r="G37" s="12">
        <v>2</v>
      </c>
      <c r="H37" s="13">
        <v>0</v>
      </c>
      <c r="I37" s="14"/>
      <c r="J37" s="12"/>
      <c r="K37" s="12"/>
      <c r="L37" s="13"/>
    </row>
    <row r="38" spans="1:12" ht="25.5" customHeight="1">
      <c r="A38" s="19">
        <v>32</v>
      </c>
      <c r="B38" s="20">
        <f t="shared" si="0"/>
        <v>3</v>
      </c>
      <c r="C38" s="20">
        <v>2</v>
      </c>
      <c r="D38" s="21">
        <v>1</v>
      </c>
      <c r="E38" s="22">
        <v>73</v>
      </c>
      <c r="F38" s="20">
        <f t="shared" si="1"/>
        <v>3</v>
      </c>
      <c r="G38" s="20">
        <v>0</v>
      </c>
      <c r="H38" s="21">
        <v>3</v>
      </c>
      <c r="I38" s="22"/>
      <c r="J38" s="20"/>
      <c r="K38" s="20"/>
      <c r="L38" s="21"/>
    </row>
    <row r="39" spans="1:12" ht="25.5" customHeight="1">
      <c r="A39" s="18">
        <v>33</v>
      </c>
      <c r="B39" s="12">
        <f t="shared" si="0"/>
        <v>5</v>
      </c>
      <c r="C39" s="12">
        <v>1</v>
      </c>
      <c r="D39" s="13">
        <v>4</v>
      </c>
      <c r="E39" s="14">
        <v>74</v>
      </c>
      <c r="F39" s="12">
        <f t="shared" si="1"/>
        <v>2</v>
      </c>
      <c r="G39" s="12">
        <v>1</v>
      </c>
      <c r="H39" s="13">
        <v>1</v>
      </c>
      <c r="I39" s="14"/>
      <c r="J39" s="12"/>
      <c r="K39" s="12"/>
      <c r="L39" s="13"/>
    </row>
    <row r="40" spans="1:12" ht="25.5" customHeight="1">
      <c r="A40" s="19">
        <v>34</v>
      </c>
      <c r="B40" s="20">
        <f t="shared" si="0"/>
        <v>7</v>
      </c>
      <c r="C40" s="20">
        <v>5</v>
      </c>
      <c r="D40" s="21">
        <v>2</v>
      </c>
      <c r="E40" s="22">
        <v>75</v>
      </c>
      <c r="F40" s="20">
        <f t="shared" si="1"/>
        <v>2</v>
      </c>
      <c r="G40" s="20">
        <v>2</v>
      </c>
      <c r="H40" s="21">
        <v>0</v>
      </c>
      <c r="I40" s="22"/>
      <c r="J40" s="20"/>
      <c r="K40" s="20"/>
      <c r="L40" s="21"/>
    </row>
    <row r="41" spans="1:12" ht="25.5" customHeight="1">
      <c r="A41" s="11">
        <v>35</v>
      </c>
      <c r="B41" s="12">
        <f t="shared" si="0"/>
        <v>4</v>
      </c>
      <c r="C41" s="12">
        <v>1</v>
      </c>
      <c r="D41" s="13">
        <v>3</v>
      </c>
      <c r="E41" s="14">
        <v>76</v>
      </c>
      <c r="F41" s="12">
        <f t="shared" si="1"/>
        <v>1</v>
      </c>
      <c r="G41" s="12">
        <v>1</v>
      </c>
      <c r="H41" s="13">
        <v>0</v>
      </c>
      <c r="I41" s="14"/>
      <c r="J41" s="12"/>
      <c r="K41" s="12"/>
      <c r="L41" s="13"/>
    </row>
    <row r="42" spans="1:12" ht="25.5" customHeight="1">
      <c r="A42" s="23">
        <v>36</v>
      </c>
      <c r="B42" s="20">
        <f t="shared" si="0"/>
        <v>6</v>
      </c>
      <c r="C42" s="20">
        <v>3</v>
      </c>
      <c r="D42" s="21">
        <v>3</v>
      </c>
      <c r="E42" s="22">
        <v>77</v>
      </c>
      <c r="F42" s="20">
        <f t="shared" si="1"/>
        <v>3</v>
      </c>
      <c r="G42" s="20">
        <v>2</v>
      </c>
      <c r="H42" s="21">
        <v>1</v>
      </c>
      <c r="I42" s="22"/>
      <c r="J42" s="20"/>
      <c r="K42" s="20"/>
      <c r="L42" s="21"/>
    </row>
    <row r="43" spans="1:12" ht="25.5" customHeight="1">
      <c r="A43" s="11">
        <v>37</v>
      </c>
      <c r="B43" s="12">
        <f t="shared" si="0"/>
        <v>2</v>
      </c>
      <c r="C43" s="12">
        <v>1</v>
      </c>
      <c r="D43" s="13">
        <v>1</v>
      </c>
      <c r="E43" s="14">
        <v>78</v>
      </c>
      <c r="F43" s="12">
        <f t="shared" si="1"/>
        <v>2</v>
      </c>
      <c r="G43" s="12">
        <v>0</v>
      </c>
      <c r="H43" s="13">
        <v>2</v>
      </c>
      <c r="I43" s="14"/>
      <c r="J43" s="12"/>
      <c r="K43" s="12"/>
      <c r="L43" s="13"/>
    </row>
    <row r="44" spans="1:12" ht="25.5" customHeight="1">
      <c r="A44" s="19">
        <v>38</v>
      </c>
      <c r="B44" s="20">
        <f t="shared" si="0"/>
        <v>5</v>
      </c>
      <c r="C44" s="20">
        <v>3</v>
      </c>
      <c r="D44" s="21">
        <v>2</v>
      </c>
      <c r="E44" s="22">
        <v>79</v>
      </c>
      <c r="F44" s="20">
        <f t="shared" si="1"/>
        <v>0</v>
      </c>
      <c r="G44" s="20">
        <v>0</v>
      </c>
      <c r="H44" s="21">
        <v>0</v>
      </c>
      <c r="I44" s="22"/>
      <c r="J44" s="20"/>
      <c r="K44" s="20"/>
      <c r="L44" s="21"/>
    </row>
    <row r="45" spans="1:12" ht="25.5" customHeight="1">
      <c r="A45" s="18">
        <v>39</v>
      </c>
      <c r="B45" s="12">
        <f t="shared" si="0"/>
        <v>0</v>
      </c>
      <c r="C45" s="12">
        <v>0</v>
      </c>
      <c r="D45" s="13">
        <v>0</v>
      </c>
      <c r="E45" s="14">
        <v>80</v>
      </c>
      <c r="F45" s="12">
        <f t="shared" si="1"/>
        <v>3</v>
      </c>
      <c r="G45" s="12">
        <v>2</v>
      </c>
      <c r="H45" s="13">
        <v>1</v>
      </c>
      <c r="I45" s="11"/>
      <c r="J45" s="12"/>
      <c r="K45" s="12"/>
      <c r="L45" s="13"/>
    </row>
    <row r="46" spans="1:12" ht="25.5" customHeight="1" thickBot="1">
      <c r="A46" s="28">
        <v>40</v>
      </c>
      <c r="B46" s="29">
        <f t="shared" si="0"/>
        <v>4</v>
      </c>
      <c r="C46" s="29">
        <v>2</v>
      </c>
      <c r="D46" s="30">
        <v>2</v>
      </c>
      <c r="E46" s="28">
        <v>81</v>
      </c>
      <c r="F46" s="29">
        <f t="shared" si="1"/>
        <v>1</v>
      </c>
      <c r="G46" s="29">
        <v>1</v>
      </c>
      <c r="H46" s="30">
        <v>0</v>
      </c>
      <c r="I46" s="31"/>
      <c r="J46" s="29"/>
      <c r="K46" s="29"/>
      <c r="L46" s="30"/>
    </row>
    <row r="47" spans="9:12" ht="25.5" customHeight="1" thickBot="1">
      <c r="I47" s="32" t="s">
        <v>5</v>
      </c>
      <c r="J47" s="33">
        <f>B50+F50+J50</f>
        <v>228</v>
      </c>
      <c r="K47" s="33">
        <f>C50+G50+K50</f>
        <v>118</v>
      </c>
      <c r="L47" s="34">
        <f>D50+H50+L50</f>
        <v>110</v>
      </c>
    </row>
    <row r="48" ht="25.5" customHeight="1"/>
    <row r="49" ht="25.5" customHeight="1"/>
    <row r="50" spans="2:12" s="36" customFormat="1" ht="17.25">
      <c r="B50" s="35">
        <f>SUM(B6:B46)</f>
        <v>117</v>
      </c>
      <c r="C50" s="35">
        <f>SUM(C6:C46)</f>
        <v>64</v>
      </c>
      <c r="D50" s="35">
        <f>SUM(D6:D46)</f>
        <v>53</v>
      </c>
      <c r="F50" s="35">
        <f>SUM(F6:F46)</f>
        <v>105</v>
      </c>
      <c r="G50" s="35">
        <f>SUM(G6:G46)</f>
        <v>52</v>
      </c>
      <c r="H50" s="35">
        <f>SUM(H6:H46)</f>
        <v>53</v>
      </c>
      <c r="J50" s="35">
        <f>SUM(J6:J46)</f>
        <v>6</v>
      </c>
      <c r="K50" s="35">
        <f>SUM(K6:K46)</f>
        <v>2</v>
      </c>
      <c r="L50" s="35">
        <f>SUM(L6:L46)</f>
        <v>4</v>
      </c>
    </row>
  </sheetData>
  <mergeCells count="6">
    <mergeCell ref="I4:I5"/>
    <mergeCell ref="A1:L1"/>
    <mergeCell ref="G2:L2"/>
    <mergeCell ref="A4:A5"/>
    <mergeCell ref="E4:E5"/>
    <mergeCell ref="A2:E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2007-10-04T00:44:53Z</cp:lastPrinted>
  <dcterms:created xsi:type="dcterms:W3CDTF">2006-06-19T07:04:47Z</dcterms:created>
  <dcterms:modified xsi:type="dcterms:W3CDTF">2008-11-05T05:36:31Z</dcterms:modified>
  <cp:category/>
  <cp:version/>
  <cp:contentType/>
  <cp:contentStatus/>
</cp:coreProperties>
</file>